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unadvirtualedu-my.sharepoint.com/personal/jeramirezm_unadvirtual_edu_co/Documents/2022/GOBERNACION NS/PUBLICACIONES/PLAN ANTICORRUPCION/"/>
    </mc:Choice>
  </mc:AlternateContent>
  <xr:revisionPtr revIDLastSave="0" documentId="11_465EEA4D93FE5F18A45C749BE40E9066D5ED9DC2" xr6:coauthVersionLast="47" xr6:coauthVersionMax="47" xr10:uidLastSave="{00000000-0000-0000-0000-000000000000}"/>
  <bookViews>
    <workbookView xWindow="-120" yWindow="-120" windowWidth="29040" windowHeight="15840" firstSheet="1" activeTab="15" xr2:uid="{00000000-000D-0000-FFFF-FFFF00000000}"/>
  </bookViews>
  <sheets>
    <sheet name="DE" sheetId="1" r:id="rId1"/>
    <sheet name="PD" sheetId="2" r:id="rId2"/>
    <sheet name="AG" sheetId="9" r:id="rId3"/>
    <sheet name="CG" sheetId="3" r:id="rId4"/>
    <sheet name="GC" sheetId="4" r:id="rId5"/>
    <sheet name="GE" sheetId="5" r:id="rId6"/>
    <sheet name="Turismo" sheetId="19" r:id="rId7"/>
    <sheet name="IT" sheetId="6" r:id="rId8"/>
    <sheet name="DS" sheetId="8" r:id="rId9"/>
    <sheet name="DT" sheetId="10" r:id="rId10"/>
    <sheet name="GJ" sheetId="11" r:id="rId11"/>
    <sheet name="CC" sheetId="15" r:id="rId12"/>
    <sheet name="TH" sheetId="12" r:id="rId13"/>
    <sheet name="GF" sheetId="13" r:id="rId14"/>
    <sheet name="AT" sheetId="7" r:id="rId15"/>
    <sheet name="GT" sheetId="14" r:id="rId16"/>
    <sheet name="GD" sheetId="16" r:id="rId17"/>
    <sheet name="GL" sheetId="17" r:id="rId18"/>
    <sheet name="CI" sheetId="18" r:id="rId19"/>
  </sheets>
  <externalReferences>
    <externalReference r:id="rId2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 i="14" l="1"/>
  <c r="X11" i="14"/>
  <c r="X12" i="14"/>
  <c r="X13" i="14"/>
  <c r="X14" i="14"/>
  <c r="X69" i="14"/>
  <c r="X68" i="14"/>
  <c r="X67" i="14"/>
  <c r="X66" i="14"/>
  <c r="X65" i="14"/>
  <c r="X64" i="14"/>
  <c r="X63" i="14"/>
  <c r="X62" i="14"/>
  <c r="X61" i="14"/>
  <c r="X60" i="14"/>
  <c r="X59" i="14"/>
  <c r="X58" i="14"/>
  <c r="X57" i="14"/>
  <c r="X56" i="14"/>
  <c r="X55" i="14"/>
  <c r="X54" i="14"/>
  <c r="X53" i="14"/>
  <c r="X52" i="14"/>
  <c r="X51" i="14"/>
  <c r="X50" i="14"/>
  <c r="X49" i="14"/>
  <c r="X48" i="14"/>
  <c r="X47" i="14"/>
  <c r="X46" i="14"/>
  <c r="X45" i="14"/>
  <c r="X44" i="14"/>
  <c r="X43" i="14"/>
  <c r="X42" i="14"/>
  <c r="X41" i="14"/>
  <c r="X40" i="14"/>
  <c r="X39" i="14"/>
  <c r="X38" i="14"/>
  <c r="X37" i="14"/>
  <c r="X36" i="14"/>
  <c r="X35" i="14"/>
  <c r="X34" i="14"/>
  <c r="X33" i="14"/>
  <c r="X32" i="14"/>
  <c r="X31" i="14"/>
  <c r="X30" i="14"/>
  <c r="X29" i="14"/>
  <c r="X28" i="14"/>
  <c r="X27" i="14"/>
  <c r="X26" i="14"/>
  <c r="X25" i="14"/>
  <c r="X24" i="14"/>
  <c r="X23" i="14"/>
  <c r="X22" i="14"/>
  <c r="X21" i="14"/>
  <c r="X20" i="14"/>
  <c r="X19" i="14"/>
  <c r="X18" i="14"/>
  <c r="X17" i="14"/>
  <c r="X16" i="14"/>
  <c r="X15" i="14"/>
  <c r="H8" i="17" l="1"/>
  <c r="M8" i="12"/>
</calcChain>
</file>

<file path=xl/sharedStrings.xml><?xml version="1.0" encoding="utf-8"?>
<sst xmlns="http://schemas.openxmlformats.org/spreadsheetml/2006/main" count="1507" uniqueCount="466">
  <si>
    <t>MAPA DE RIESGOS DE CORRUPCIÓN</t>
  </si>
  <si>
    <t>GOBERNACIÓN DE NORTE DE SANTANDER</t>
  </si>
  <si>
    <t>IDENTIFICACIÓN DEL RIESGO</t>
  </si>
  <si>
    <t>VALORACIÓN  DE RIESGOS DE CORRUPCIÓN</t>
  </si>
  <si>
    <t>MONITOREO Y REVISIÓN</t>
  </si>
  <si>
    <t>PROCESO /OBJETIVO</t>
  </si>
  <si>
    <t>CAUSA</t>
  </si>
  <si>
    <t>RIESGO</t>
  </si>
  <si>
    <t>CONSECUENCIA</t>
  </si>
  <si>
    <t>ANALISIS DEL RIESGO</t>
  </si>
  <si>
    <t>VALORACIÓN DEL RIESGO</t>
  </si>
  <si>
    <t xml:space="preserve">FECHA </t>
  </si>
  <si>
    <t xml:space="preserve">ACCIONES </t>
  </si>
  <si>
    <t>RESPONSBLE</t>
  </si>
  <si>
    <t>INDICADOR</t>
  </si>
  <si>
    <t>RIESGO INERENTE</t>
  </si>
  <si>
    <t>CONTROLES</t>
  </si>
  <si>
    <t>RIESGO RESIDUAL</t>
  </si>
  <si>
    <t>ACCIONES ASOCIADAS AL CONTROL</t>
  </si>
  <si>
    <t>PROBABILIDAD</t>
  </si>
  <si>
    <t>IMPACTO</t>
  </si>
  <si>
    <t>ZONA DEL RIESGO</t>
  </si>
  <si>
    <t>PERIODO DE EJECUCIOÓN</t>
  </si>
  <si>
    <t>REGISTRO</t>
  </si>
  <si>
    <t>PROCESO: DIRECCIONAMIENTO ESTRATEGICO</t>
  </si>
  <si>
    <t>PROCESO: PLANEACIÓN DEL DESARROLLO</t>
  </si>
  <si>
    <t xml:space="preserve">Planificar el desarrollo del departamento mediante la Formulación de planes, programas y proyectos que permitan la ejecución de acciones que armonicen las diferentes dimensiones
territoriales.
</t>
  </si>
  <si>
    <t>Administrar las comunicaciones institucionales, apropiando el uso de tecnologías y medios, para asegurar fluidez de la comunicación entre los niveles de la Administración Departamental
los usuarios y partes interesadas.</t>
  </si>
  <si>
    <t>PROCESO: GESTIÓN DE COMUNICACIONES</t>
  </si>
  <si>
    <t xml:space="preserve"> Aplicar los principios de calidad mediante la implementación del ciclo planificar, hacer, verificar y actuar (PHVA) para la mejora continua de la operatividad institucional de la Gobernación
de Norte de Santander.</t>
  </si>
  <si>
    <t>Gestionar el desarrollo económico, estableciendo y fortaleciendo los sectores público privados, para impulsar e incrementar la
productividad contribuyendo a mejorar el bienestar de la población del Departamento Norte de Santander</t>
  </si>
  <si>
    <t>PROCESO: GESTIÓN DE LA INFORMACIÓN TERRITORIAL</t>
  </si>
  <si>
    <t>Gestionar información territorial departamental recopilando, procesando, consolidando los datos y generando documentos de análisis para apoyar la toma de decisiones.</t>
  </si>
  <si>
    <t>PROCESO: APOYO A LA GESTION MUNICIPAL E INSTITUCIONAL</t>
  </si>
  <si>
    <t>Apoyar la Gestión Municipal e institucional, mediante la Asistencia Técnica ,Seguimiento, Monitoreo y Evaluación, para el cumplimiento de las Competencias legales y Constitucionales</t>
  </si>
  <si>
    <t>PROCESO: GESTIÓN DEL DESARROLLO DE LA INFRAESTRUCTURA TERRITORIAL</t>
  </si>
  <si>
    <t>Gestionar las acciones necesarias en la construcción y optimización de la infraestructura del Departamento, planificando, administrando y ejecutando los recursos, en armonía con el medio
ambiente, en busca de contribuir con el mejoramiento de la calidad de vida de los Nortesantandereanos</t>
  </si>
  <si>
    <t>PROCESO: GESTION JURÍDICA</t>
  </si>
  <si>
    <t xml:space="preserve">Adelantar la Gestión jurídica a través de la representación Judicial y extrajudicial, análisis, conceptualización y acompañamiento
institucional para preservar los intereses de la Gobernación de Norte de Santander.
</t>
  </si>
  <si>
    <t xml:space="preserve">PROCESO: GESTIÓN DEL TALENTO HUMANO </t>
  </si>
  <si>
    <t>Gestionar el Talento Humano, mediante una adecuada selección del personal y desarrollo permanente de competencias, conocimientos,
habilidades y funciones de acuerdo al cargo, cumpliendo con los estándares de Seguridad y Salud en el Trabajo, que contribuya al logro de la misión, objetivos
y metas Institucionales</t>
  </si>
  <si>
    <t>PROCESO: GESTION FINANCIERA</t>
  </si>
  <si>
    <t>: Administrar los recursos financieros mediante su recaudo y distribución para garantizar el cumplimiento del plan de desarrollo departamental</t>
  </si>
  <si>
    <t>PROCESO: GESTION DE COMPRAS Y CONTRATACION</t>
  </si>
  <si>
    <t>Asegurar la adquisición oportuna de los bienes y servicios requeridos para el cumplimiento de la misión institucional y óptimo funcionamiento de la Entidad, de conformidad con los principios que rigen la contratación administrativa, de acuerdo con la normatividad vigente.</t>
  </si>
  <si>
    <t>PROCESO: GESTIÓN LOGISTICA</t>
  </si>
  <si>
    <t>Gestionar la provisión oportuna de los recursos físicos y administrativos, mediante recepción, verificación, almacenamiento y suministro de los elementos devolutivos y de consumo, la administración y mantenimiento de la infraestructura, parque automotor, equipos y maquinas necesarias, para garantizar la continuidad de la operación de los procesos de la entidad.</t>
  </si>
  <si>
    <t>PROCESO: GESTIÓN DOCUMENTAL</t>
  </si>
  <si>
    <t>Gestionar la recepción y entrega de documentos internos y externos, mediante la planificación, manejo, organización, consulta y conservación, para contribuir con el funcionamiento de todos los procesos de la entidad y el cumplimiento de la normatividad vigente aplicable.</t>
  </si>
  <si>
    <t>PROCESO: GESTIÓN DE LA CALIDAD</t>
  </si>
  <si>
    <t>PROCESO: GESTIÓN DEL DESARROLLO ECONOMICO</t>
  </si>
  <si>
    <t>Establecer los mecanismo necesarios para ejercer el autocontrol y Evaluación  sobre los procesos áreas y actividades de la Entidad, con el fin de verificar el cumplimiento de las metas aplicables, el marco legal y las  demás disposiciones planificadas, con el fin de garantizar el enfoque hacia la mejora  continua y aumentar de esta manera la efectividad en el desarrollo  de las operaciones de la Entidad</t>
  </si>
  <si>
    <t>PROCESO: COTROL INTERNO</t>
  </si>
  <si>
    <t>Procesos: Indebido manejo de la información privilegiada proveniente o derivada de los procesos disciplinarios.</t>
  </si>
  <si>
    <t>Utilización indebida o manipulación de información privilegiada.</t>
  </si>
  <si>
    <t>Vulneración de la reserva. Tipificación en delito y/o falta disciplinaria.</t>
  </si>
  <si>
    <t>MAYOR (10)</t>
  </si>
  <si>
    <t>20- Zona de Riesgo MODERADA</t>
  </si>
  <si>
    <t>Protocolo Reserva Información</t>
  </si>
  <si>
    <t>RARA VEZ (1)</t>
  </si>
  <si>
    <t>10- Zona de Riesgo BAJA</t>
  </si>
  <si>
    <t>Sensibilizar a los colaboradores que intervienen en el flujo de información reservada en el marco de la Ley 734 de 2002. 
Recursos: Logísticos y humanos.</t>
  </si>
  <si>
    <t>Registro de asistencia</t>
  </si>
  <si>
    <t>Número de sensibilizaciones Realizadas</t>
  </si>
  <si>
    <t>Abril
Agosto
Diciembre</t>
  </si>
  <si>
    <t>Recordatorio del Uso del Protocolo de Manejo de Información Reservada en el marco de los Subcomités de Autocontrol</t>
  </si>
  <si>
    <t>Otro: Ofrecimiento/recepción de sobornos o beneficios de algún otro tipo para favorecer intereses particulares. Falta de controles en los procesos en los que surgen las necesidades</t>
  </si>
  <si>
    <t>Estudios previos direccionados a favor de un tercero, por el personal interesado en el futuro proceso de contratación. (Estableciendo necesidades inexistentes, especificaciones que benefician a una tercero en particular, entre otros).</t>
  </si>
  <si>
    <t>Responsabilidad disciplinaria, fiscal y penal.</t>
  </si>
  <si>
    <t>Listado de asistencia</t>
  </si>
  <si>
    <t>Número de socializaciones realizadas</t>
  </si>
  <si>
    <t>Abril 
Agosto
Diciembre</t>
  </si>
  <si>
    <t>Profesional Especializado  Dirección Corporativa</t>
  </si>
  <si>
    <t>Revisión de los estudios previos por parte de los Directores o Jefes de dependencia de la Secretaría Jurídica Distrital donde surge la necesidad.</t>
  </si>
  <si>
    <t>MODERADO (5)</t>
  </si>
  <si>
    <t>5- Zona de Riesgo BAJA</t>
  </si>
  <si>
    <t>Recursos Humanos: Desconocimiento en el cambio de la normatividad tributaria, fallas técnicas, errores humanos.</t>
  </si>
  <si>
    <t>Manipulación indebida de la información financiera, para beneficio personal o de terceros.</t>
  </si>
  <si>
    <t>Detrimento patrimonial de la entidad e investigaciones disciplinarias.</t>
  </si>
  <si>
    <t>Autorización de roles por parte del representante legal. Firmas digitales abaladas.</t>
  </si>
  <si>
    <t xml:space="preserve">Capacitar en el tema tributario a los servidores que realizan la actividad de liquidación de órdenes de pago. 
Recursos: Económicos y Talento Humano.
</t>
  </si>
  <si>
    <t>Constancia de inscripción a la capacitación, registro fotográfico o constancia de asistencia.</t>
  </si>
  <si>
    <t>Número de actualizaciones recibidas a los servidores públicos</t>
  </si>
  <si>
    <t>Profesional  Especializado Dirección Corporativa</t>
  </si>
  <si>
    <t>Verificación de la información en los sistemas de asignación correspondientes</t>
  </si>
  <si>
    <t>Otro: Préstamo a terceros de usuario y clave asignada a los funcionarios. Desarrollo de actividades en el sistema de información desde equipos de computo de uso público. Recibir las solicitudes de creación de usuarios sin cumplir con los lineamientos establecidos.</t>
  </si>
  <si>
    <t>Modificación o alteración indebida de la información registrada en el Sistema de Información de Procesos judiciales y extrajudiciales, para beneficio propio o de un tercero.</t>
  </si>
  <si>
    <t>Investigaciones fiscales, disciplinarias y penales.</t>
  </si>
  <si>
    <t>CATASTRÓFICO (20)</t>
  </si>
  <si>
    <t>Lineamientos para creación y seguimiento de usuario Resolución 104 de 2018 articulo 33.</t>
  </si>
  <si>
    <t>Revisar y hacer seguimiento a las solicitudes remitidas por las entidades del distrito para la creación de usuarios en el Sistema de Información de Procesos Judiciales y Extrajudiciales 
Recursos: Tecnológicos y humanos</t>
  </si>
  <si>
    <t>Relación de solicitudes revisadas</t>
  </si>
  <si>
    <t>Número de informes de revisión y seguimiento a las solicitudes recibidas.</t>
  </si>
  <si>
    <t>Profesional  Universitario Dirección Distrital de Defensa Judicial y Prevención del Daño anti Jurídico</t>
  </si>
  <si>
    <t>Revisión trimestral de la capacitación de funcionarios nuevos en el manejo operativo del Sistema de Información de Procesos Judiciales y Extrajudiciales y de las mesas de trabajo.</t>
  </si>
  <si>
    <t>Realizar actividades de capacitación, sensibilización y orientación a los usuarios del Sistema de Información de Procesos Judiciales y Extrajudiciales, enfocados en el manejo responsable de la información y uso de las cuentas. 
Recursos: Tecnológicos, humanos y logísticos</t>
  </si>
  <si>
    <t>Registro de asistencia e informe</t>
  </si>
  <si>
    <t>Número de capacitaciones, sensibilizaciones y orientaciones realizadas</t>
  </si>
  <si>
    <t>Omisión o manipulación de información en la consolidación y presentación de informes relacionados con la planeación institucional, las metas y los proyectos de inversión.</t>
  </si>
  <si>
    <t>Cultura Organizacional: Desconocimiento de los procedimientos, del tipo de información que reposa en los expedientes y, de las consecuencias penales y disciplinarias.</t>
  </si>
  <si>
    <t>Filtración de información reservada (visitas administrativas, conceptos de certificaciones, decisiones administrativas, etc.) para favorecer a un particular</t>
  </si>
  <si>
    <t>Deterioro de la imagen de la entidad. Pérdida de la efectividad de las acciones administrativas. Demandas contra la entidad. Sanciones Disciplinarias.</t>
  </si>
  <si>
    <t>MODERADO (10)</t>
  </si>
  <si>
    <t>Desarrollar actividades para vincular el protocolo de Información al procedimiento correspondiente y sensibilizar a los funcionarios de la Dirección. 
Recursos: Humanos y tecnológicos.</t>
  </si>
  <si>
    <t>Registro de asistencia Actualización del procedimiento Acta</t>
  </si>
  <si>
    <t>Número de actividades realizadas</t>
  </si>
  <si>
    <t>Profesional Universitario  Dirección Distrital de Inspección Vigilancia y Control</t>
  </si>
  <si>
    <t>GESTION DEL RECURSO FÍSICO Y TECNOLÓGICO Afectación de la integridad de los datos Modificación o eliminación intencional de la información con el fin de obtener beneficio propio o para beneficiar a un particular Riesgos de Corrupción: *Intención de favorecer o de obtener un beneficio particular *Uso indebido de los insumos, accesos y permisos en el desarrollo de los procesos * Insuficiencia en el aseguramiento de la base de datos * Niveles de seguridad de la información inadecuados * Amenaza * Coacción * Soborno a los servidores públicos Pérdida o Manipulación indebida de los datos sistematizados o físicos de los diferentes procesos de la organización Perdida de la información y posibles Ataques a la integridad de los datos Afectación de la imagen institucional Catastrófico Posible 15 = Zona de riesgo extrema. Evitar el riesgo. Reducir el riesgo, Compartir o transferir. Monitoreo permanente a los sistemas y a las Base de Datos de la entidad. Backup y respaldo de los archivos relevantes de la entidad. 3. Entre 76-100 Preventivo 9 = Zona de riesgo alta. Reducir el riesgo. Evitar el riesgo compartir o transferir. Reducir el riesgo. Contratar la administración del Data Center Sensibilizar a los servidores públicos en principios y valores éticos (integridad) Contrato Registro de Asistencias, piezas gráficas actas. Director de Informática Trimestral</t>
  </si>
  <si>
    <t>La posibilidad de Seleccionar de contratistas que no cuenten con la capacidad financiera y/o técnica y/o jurídica necesaria para la ejecución del contrato, generando un beneficio privado</t>
  </si>
  <si>
    <t>Posibilidad de recibir o solicitar cualquier dádiva o beneficio a nombre propio o de terceros con el fin celebrar un contrato.</t>
  </si>
  <si>
    <t>La posibilidad de violar el principio de publicidad y seguridad de la información. Indebida utilizacion de información oficial para beneficio de un tercero</t>
  </si>
  <si>
    <t>Beneficio a terceros .</t>
  </si>
  <si>
    <t xml:space="preserve">Satisfaccion de intereses individuales, clientelismo e insatisfacción de la ciudadania. </t>
  </si>
  <si>
    <t xml:space="preserve">Beneficio propio o de un tercero, inseguridad en la información </t>
  </si>
  <si>
    <t>Posibilidad de nombrar un funcionario sin el lleno de requisitos, bajo la aprobación del funcionario encargado.</t>
  </si>
  <si>
    <t>Omisión de la aplicación de los parametros legales y normativos del proceso</t>
  </si>
  <si>
    <t xml:space="preserve">El profesional encargado en la SAF, de realizar los nombramientos debe veriicar la idoneidad de los soportes presentados para la posesion , actividad que se debe realizar conla lista de chequeo asociada al proceso de talento humano , asi como con la noramtividad vigente, esto es, manual de funciones y normas reglamentarias, en caso que no se cumpla con lo alli solictado, se derean allegar los documentos faltantes o recharzarlos, se deb dejar soporte en la lista de verificación. </t>
  </si>
  <si>
    <t>Listas de chequeo diligenciadas</t>
  </si>
  <si>
    <t>Profesional de la Subdirección Administrativa y Financiera</t>
  </si>
  <si>
    <t>No de listas de chequeo / No. De posesión</t>
  </si>
  <si>
    <t xml:space="preserve">Posible hurto y/o uso indebido de bienes devolutivos en beneficio propio o particular </t>
  </si>
  <si>
    <t>Cada vez que se presenta la solicitud de contratación en la OAJ, el profesional del area jurídica junto con el area técnica, adelantarán la revisión de los requisitos habilitantes acorde con los criterios de razonabilidad y proporcionaildad según el objeto y las especificaciones a contratar. En caso que se adviertan incosistencias o deficiencias, se solicitará a través de correo electrónico o memorando el ajuste de las mismas. Evidencia: Correo electrónico, memorando y estudios previos.</t>
  </si>
  <si>
    <t>Evidencia: Correo electrónico, memorando y estudios previos.</t>
  </si>
  <si>
    <t xml:space="preserve">Profesional de la Oficina Asesora Jurídica </t>
  </si>
  <si>
    <t>Procesos de contratación / Correo electrónico, memorando y estudios previos de procesos revisados.</t>
  </si>
  <si>
    <t xml:space="preserve">Cada vez que se se presenta la solicitud de contratación en la OAJ, el profesional del area juridica verificará ademas de los requistos establecidos en los estudios previos, si el proceso por su cuantía o por la complejidad del mismo requiere su aprobacion del Comite Institucional de Gestión y Desempeño. En caso que asi lo requiera, deberá coordinar con el area tecnica y de planeación la citación y realización del comite. Evidencia: Actas de Comité. </t>
  </si>
  <si>
    <t xml:space="preserve">Actas de Comité </t>
  </si>
  <si>
    <t>Procesos de contratación/Actas de Comité</t>
  </si>
  <si>
    <t xml:space="preserve">A cargo de la OAJ  como Dependencia responsable del proceso de selección y de los profesionales encargados del trámite, debe  implementarse una estrategia en Gestión de la Seguridad de la Información que busque proteger la confidencialidad, integridad y disponibilidad de la información, así como garantizar la publicación de los documentos en el SECOP en el término previsto para ello. Evidencia: Constancia de publicación de los documentos asociados al proceso de selección. </t>
  </si>
  <si>
    <t xml:space="preserve">Evidencia: Constancia de publicación de los documentos asociados al proceso de selección. </t>
  </si>
  <si>
    <t>No. procesos de selección adelantados/Documentos publicados.</t>
  </si>
  <si>
    <t>La posibilidad de proferir decisiones o emitir lineamientos que beneficien a un tercero.</t>
  </si>
  <si>
    <t xml:space="preserve">Inseguridad juridica y/o contradicción en la toma de decisiones. </t>
  </si>
  <si>
    <t xml:space="preserve">Cada vez que se  solicite emitir  o proferir un lineamiento o concepto,  el profesional encargado del tramite en la OAJ , verificará si  se tiene una linea decantada frente al tema objeto de pronunciamiento y de ser asi dejara la constancia respectiva, de igual forma se priorizará aquellos que demande su complejidad y urgencia. Evidencia: Concepto, lineamiento o instrucción impartida por la OAJ. </t>
  </si>
  <si>
    <t>Profesional Oficina Asesora Juridica/Dirección o Dependencia que requiere el concepto o Asesoría.</t>
  </si>
  <si>
    <t>La posibilidad del Vencimiento de términos para dar respuesta a los requerimientos y/o solicitudes formuladas, en beneficio de un tercero</t>
  </si>
  <si>
    <t>Afecta el trámite de respuesta oportuna y de fondo en el marco de la normatividad.</t>
  </si>
  <si>
    <t xml:space="preserve">En el marco de las funciones asignadas a la OAJ, en caso que se radique una petición, consulta o concepto, se implementará un tablero de control en el que se fijen plazos maximos para dar respuesta en el termino oportuno y de fondo el trámite por cada una de las solicitudes que le sean asignados a los profesional de la oficina. Evidencia: Planilla de control de trámite asignados y constancia de respuesta de la peticion, consulta o concepto. </t>
  </si>
  <si>
    <t xml:space="preserve">Evidencia: Planilla de control de trámite asignados y constancia de respuesta de la peticion, consulta o concepto. </t>
  </si>
  <si>
    <t>Jefe de Oficina/Profesional a cargo de emitir el concepto/Dirección o Dependencia que la asesoría.</t>
  </si>
  <si>
    <t>Numero de conceptos solicitados/ Numero de conceptos adelantados en el término previsto para ello.</t>
  </si>
  <si>
    <t>La posibilidad de no adelantar las actuaciones que corresponden en el marco de una acción judicial instaurada por o en contra de la Entidad, generando un beneficio para un tercero</t>
  </si>
  <si>
    <t>No ejercer adecuadamente la representacion judicial o extrajudicial. (Satisfaccion de intereses individuales)</t>
  </si>
  <si>
    <t>Los profesionales encargados de la representación judicial o extrajudicial presentaran informes trimestrales, semestrales y cada vez que se requiera, en el cual conste que sus actuaciones se ajusten a derecho conforme el poder conferido. De igual forma, deberán presentar y sustentar ante el Comité de Conciliación cuando asi lo requieran, los casos que le han sido asigandos. Evidencia: Informes mensuales, trimestrales, semestrales. Actas de Comité de Conciliación.</t>
  </si>
  <si>
    <t>Evidencia: Informes mensuales, trimestrales, semestrales. Actas de Comité de Conciliación.</t>
  </si>
  <si>
    <t>Oficina Asesora Jurídica</t>
  </si>
  <si>
    <t>Numero de procesos judiciales/Actas de Comité/IInformes mensuales, trimestrales, semestrales.</t>
  </si>
  <si>
    <t>Posibilidad de realizar Estudios que contegan información sesgada</t>
  </si>
  <si>
    <t>Análisis sesgado del comportamiento de la economía para la producción de documentos</t>
  </si>
  <si>
    <t>El profesional del proceso "Gestión de Estudios de Desarrollo Económico" realizará diariamente la verificación de los datos contenidos en los reportes de información estadística (informes), así como la descripción metodológica y de redacción contenida para el análisis de los mismos. En caso de encontrar inconsistencias en los datos numéricos y/o estadísticos, así como en el análisis y síntesis de la información, se informará inmediatamente a través correo electrónico al líder del proceso para lo pertinente.</t>
  </si>
  <si>
    <t xml:space="preserve">Correos electronicos y Matríz de seguimiento </t>
  </si>
  <si>
    <t>Subdirector de Información y Estadisticas               Subdirector de Estudios Estrategicos</t>
  </si>
  <si>
    <t xml:space="preserve">Numero de revisiones realizadas / Total de Documentos Elaborados </t>
  </si>
  <si>
    <t>La posibilidad de recibir o solicitar dádivas para otorgar beneficios a un tercero</t>
  </si>
  <si>
    <t xml:space="preserve">• Interés de funcionarios en favorecer a particulares
• Desconocimiento e insuficiente capacitación de la normatividad vigente y procesos aplicables.
</t>
  </si>
  <si>
    <t>1. El profesional del área y/o comité respectivo realizará la verificación de los pasos establecidos en cada uno de los subprocesos, a través de la lista de chequeo, cada vez que se realice la solicitud y /o convocatoria, cuando se encuentren desviaciones, se le informará al interesado mediante oficio y/o correo electrónico.
2. El Profesional designado, capacitará a los servidores, sobre la normatividad vigente y el manejo adecuado de los procedimientos aplicados, cada vez que se requiera o cuando ingresen nuevos funcionarios, en caso de dudas e inquietudes del funcionario nuevo, se solicitará una nueva capacitación. Como evidencia quedara la lista de asistencia.</t>
  </si>
  <si>
    <t>• Actas de Comité 
• Listas de Asistencia
• Correos electrónicos
• Registro Fotográfico
• Formulario y/o formato de la Convocatoria</t>
  </si>
  <si>
    <t xml:space="preserve">Director, Subdirectores, Supervisores,  Profesionales  y/o Contratistas </t>
  </si>
  <si>
    <t>1. # Convocatorias efectivas / # convocatorias realizadas
2. # Convocatorias efectuadas / # Convocatorias programadas
3. # Solicitudes aprobadas / # Solicitudes recibidas
# de listas de asistencia a capacitaciones en temas sobre la normatividad vigente, los procedimientos y procesos aplicados.</t>
  </si>
  <si>
    <t>La posibilidad de Pérdida manipulación del patrimonio documental, administrativo y cultural de la Entidad con fines mal intencionados</t>
  </si>
  <si>
    <t>* No.unidades de conservación (cajas) del archivo central / No. Unidades de conservación (cajas) del archivo central, organizadas según las series documentalesTRD
*No. de Depedencias / No. de bases de datos del FUID por dependencia actualizadas.
*No. De solicitudes de prestamo y consulta realizadas / No. de solicitudes atendidas y registras en los formatos correspondientes.</t>
  </si>
  <si>
    <t>extremo</t>
  </si>
  <si>
    <t>ALTO</t>
  </si>
  <si>
    <t>TRIMESTRAL</t>
  </si>
  <si>
    <t>MODERADO</t>
  </si>
  <si>
    <t>El Profesional designado, capacitará a  los servidores, sobre la normatividad vigente y el manejo adecuado de los procedimientos aplicados,  cada vez que se requiera o cuando ingresen nuevos funcionarios, en caso de dudas e inquitudes del funcionario nuevo, se solicitara una nueva capacitación. Como evidencia quedara la lista de asistencia.</t>
  </si>
  <si>
    <t>CONSTANTE</t>
  </si>
  <si>
    <t>PERMANENTE</t>
  </si>
  <si>
    <t>SEMESTRAL</t>
  </si>
  <si>
    <t>EXTREMO</t>
  </si>
  <si>
    <t>MDERADO</t>
  </si>
  <si>
    <t>Adelantar la Gestión jurídica a través de la representación Judicial y extrajudicial, análisis, conceptualización y acompañamiento institucional para preservar los intereses de la Gobernación de Norte de Santander.</t>
  </si>
  <si>
    <t xml:space="preserve">Establecer los lineamientos estratégicos que orienten la ejecución de acciones conforme a la normatividad, los principios y las directrices emanadas a nivel nacional y departamental, para garantizar el cumplimiento de los objetivos institucionales a corto, mediano y largo plazo que apunten a la satisfacción de los usuarios 
</t>
  </si>
  <si>
    <t xml:space="preserve"> MODERADA</t>
  </si>
  <si>
    <t xml:space="preserve">Verificar que los informes de gestión que prepara la Oficina  de Planeación guarden total coherencia con los informes presentados por las dependencias y la información reportada en el Sistema de Información y Seguimiento del Plan de Desarrollo. </t>
  </si>
  <si>
    <t>BAJA</t>
  </si>
  <si>
    <t xml:space="preserve"> </t>
  </si>
  <si>
    <t>LIDER PROCESO DE PLANEACIÒN</t>
  </si>
  <si>
    <t>CUMPLIMIENTO DE REUNIONES PROGRAMADAS</t>
  </si>
  <si>
    <t>Manipular, no divulgar u ocultar información, considerada pública, a los grupos de interés
en beneficio propio o de un particular.</t>
  </si>
  <si>
    <t>Exceso de poder
intereses particulares</t>
  </si>
  <si>
    <t>Desinformación
Reprocesos (internos y
externos)
Afectación de la imagen
institucional
Afectación en la ejecución de</t>
  </si>
  <si>
    <t>Rara vez</t>
  </si>
  <si>
    <t>CATASTROFICO</t>
  </si>
  <si>
    <t>Moderada</t>
  </si>
  <si>
    <t>Ocultar o alterar la información dentro del aplicativo de seguimiento en beneficio propio o
de un tercero.</t>
  </si>
  <si>
    <t>Mala ejecución en el plan de acción Por presión o por ofrecimiento de beneficios por parte del líder de la iniciativa</t>
  </si>
  <si>
    <t>Revisión de los comunicados externos junto con las dependencias
involucradas previa divulgación</t>
  </si>
  <si>
    <t xml:space="preserve">RARA VEZ </t>
  </si>
  <si>
    <t>Revisar de acuerdo con los lineamientos de prensa los documentos a publicar</t>
  </si>
  <si>
    <t>CONTINUO</t>
  </si>
  <si>
    <t>Información
publicada</t>
  </si>
  <si>
    <t>Revisión de los comunicados externos junto con las dependencias involucradas previa divulgación</t>
  </si>
  <si>
    <t>CATASTROFICA</t>
  </si>
  <si>
    <t>MDERADA</t>
  </si>
  <si>
    <t>Profesional Especializado  CONTROL INTERNO</t>
  </si>
  <si>
    <t>Bajo control del inventario de los bienes,</t>
  </si>
  <si>
    <t>investigacines discilinarias</t>
  </si>
  <si>
    <t>control permanente de inventarios</t>
  </si>
  <si>
    <t>1. Acta, 
2. Formato hoja de ruta, historial de vehículos, m,emorando</t>
  </si>
  <si>
    <t>revisiòn ermanente de actas de entrega y suministros</t>
  </si>
  <si>
    <t xml:space="preserve">
.El profesional del proceso de bienes y servicios </t>
  </si>
  <si>
    <t xml:space="preserve">actas de entrega autorizada
</t>
  </si>
  <si>
    <t xml:space="preserve">*Uso inadecuado e inescrupuloso de la información 
*Descuido y mala manipulación de los funcionarios al archivar. 
*Falta de controles físicos a las áreas y/o depósitos de archivo </t>
  </si>
  <si>
    <t xml:space="preserve">investigaciones disciplinarias </t>
  </si>
  <si>
    <t xml:space="preserve">. Los auxiliares de archivo junto al tecnólogo del área mantendrán las actualizadas las bases de datos de consulta de documentos de forma diaria, de igual manera se solicitara y se definirán responsables por área para restringir el acceso y usuarios no registrados a las bases de datos en los diferentes aplicativos, , como parte de la implementación actividades de control frecuente para evitar daños físicos a los documentos, de no realizar los protocolos y registros pertinentes, se negara el acceso a los aplicativos y base de datos de la entidad. 
</t>
  </si>
  <si>
    <t xml:space="preserve"> Formato de TRD, Formatos de Invnetarios Documentales FUID, Formato lista de asistencia y acta de reunión a capacitaciones gestión documental, Como envidencia de las actividades de sensibiliación y aprendijaze en el desarrollo de las actividades de Clasificación, descripción y ordenación documental.              Registros fotográficos.               Formatos  estandarizados utilizados y diligenciados debidamente con base en las caracterizaciones de procesos y procedimientos </t>
  </si>
  <si>
    <t>Reponsable del proceso de Gestión Documental</t>
  </si>
  <si>
    <t>Realización de los proc+E8:H8esos contractuales a través de la plataforma SECOP II o SECOP I o Tienda Virtual del Estado Colombiano, según corresponda.</t>
  </si>
  <si>
    <t>semestral</t>
  </si>
  <si>
    <t xml:space="preserve">Realizar socialización de las Circulares , expedidas por la Secretaría Jurídica a los intervinientes del Proceso de Gestión Contractual de la Entidad. 
</t>
  </si>
  <si>
    <t>Cada vez que se presenta la solicitud de contratación, el profesional del area jurídica junto con el area técnica, adelantarán la revisión de los requisitos habilitantes acorde con los criterios de razonabilidad y proporcionaildad según el objeto y las especificaciones a contratar. En caso que se adviertan incosistencias o deficiencias, se solicitará a través de correo electrónico o memorando el ajuste de las mismas. Evidencia: Correo electrónico, memorando y estudios previos.</t>
  </si>
  <si>
    <t xml:space="preserve">Dependencia responsable del proceso de selección y de los profesionales encargados del trámite, debe  implementarse una estrategia en Gestión de la Seguridad de la Información que busque proteger la confidencialidad, integridad y disponibilidad de la información, así como garantizar la publicación de los documentos en el SECOP en el término previsto para ello. Evidencia: Constancia de publicación de los documentos asociados al proceso de selección. </t>
  </si>
  <si>
    <t xml:space="preserve">Revisión y verificación de la información a certificar y/o de las decisiones administrativas por profesionales especializados y Directivos
</t>
  </si>
  <si>
    <t>toma de decisiones equivocadas</t>
  </si>
  <si>
    <t>sanciones disciplinarias</t>
  </si>
  <si>
    <t>PROCESO: GESTIÓN DE DESARROLLO SOCIAL</t>
  </si>
  <si>
    <t>Gestionar políticas públicas sociales promoviendo, articulando e impulsando acciones conjuntas con los sectores públicos y privados para mejorar las condiciones de vida de la población
residente en el Departamento Norte De Santander.</t>
  </si>
  <si>
    <t>Indebida focalización de la población objeto.</t>
  </si>
  <si>
    <t>Planes, programas y proyectos con debilidades en su estructuración.
Descripción: El desconocimiento, la no participación o articulación del equipo técnico de la Secretaria de Desarrollo Social en el diseño y formulación de los planes, programas y proyectos, no permite la atención integral de los grupos poblaciones vulnerables identificados en los diagnosticos poblacionales y limita la satisfacción de las necesidades reales de la población objeto.</t>
  </si>
  <si>
    <t xml:space="preserve">Demoras en la ejecución, insatisfacción de la comunidad, demora en la construcción de indicadores. </t>
  </si>
  <si>
    <t>Ejecución y administración de procesos.</t>
  </si>
  <si>
    <t>Banco de proyectos.</t>
  </si>
  <si>
    <t>Responsable de ejecutar el control.</t>
  </si>
  <si>
    <t>Bianual</t>
  </si>
  <si>
    <t>Exigir el registro en el BPP.</t>
  </si>
  <si>
    <t>Registro.</t>
  </si>
  <si>
    <t xml:space="preserve">Permanente </t>
  </si>
  <si>
    <t xml:space="preserve">Reunión de equipo trimestral. </t>
  </si>
  <si>
    <t xml:space="preserve">LIDERES DE PROCESOS </t>
  </si>
  <si>
    <t># PY inscritos / # PY ejecutados</t>
  </si>
  <si>
    <t>Formulación inadecuada de  proyectos.</t>
  </si>
  <si>
    <t xml:space="preserve">Articulación, cruce de información con Secretaria de Desarrollo Social </t>
  </si>
  <si>
    <t>Cuatrianual</t>
  </si>
  <si>
    <t>Gestionar capacitación en formulación de proyectos para las organizaciones, fundaciones y servidores públicos.</t>
  </si>
  <si>
    <t>Actas.</t>
  </si>
  <si>
    <t xml:space="preserve">Febrero </t>
  </si>
  <si>
    <t># capacitaciones ejecutadas / # PY programadas</t>
  </si>
  <si>
    <t>Falta de articulación en la recolección de la información.</t>
  </si>
  <si>
    <t xml:space="preserve">Elaboración de proyectos con la normatividad requerida con  enfoque diferencial para cada uno de los sujetos de especial protección </t>
  </si>
  <si>
    <t>Inclusión de grupos poblaciones vulnerables con necesidades sentidas identificadas.</t>
  </si>
  <si>
    <t>Metas poblacionales.</t>
  </si>
  <si>
    <t># ejes poblacionales incluidos / # ejes poblacionales PDD</t>
  </si>
  <si>
    <t>Debilidades en el conocimiento y metodologías de planeación.</t>
  </si>
  <si>
    <t>Pérdida de la credibilidad institucional.</t>
  </si>
  <si>
    <t>Entrenamiento y fortalecimiento de talento humano institucional en formulación y diseño de proyectos.</t>
  </si>
  <si>
    <t>Anual</t>
  </si>
  <si>
    <t xml:space="preserve">Fortalecimiento del talento humano formulación de proyectos. </t>
  </si>
  <si>
    <t>Actas y presentaciones.</t>
  </si>
  <si>
    <t>Recursos economicos y logisticos limitados.</t>
  </si>
  <si>
    <t>limitación en las coberturas e incumplimiento del PDD.</t>
  </si>
  <si>
    <t>Evaluaciones técnicas, financiera y jurídica.</t>
  </si>
  <si>
    <t>Mensual</t>
  </si>
  <si>
    <t xml:space="preserve">Fase de seguimiento periódico de la ejecución vs recursos  utilizados. </t>
  </si>
  <si>
    <t># seguimientos realizados / # seguimientos programados</t>
  </si>
  <si>
    <t>Filtros insuficientes en la selección de los perfiles a contratar.</t>
  </si>
  <si>
    <t xml:space="preserve">Debilidad en el proceso de la contratación. 
Descripción: Debilidades en la contratación de profesionales y tecnicos vs perfiles requeridos para las acciones a ejecutar, según los ejes de acción. </t>
  </si>
  <si>
    <t>Inequidad en la asignación de recursos.</t>
  </si>
  <si>
    <t xml:space="preserve">Ajuste presupuestal según ejes de acción que garanticen equidad en la contratación . </t>
  </si>
  <si>
    <t xml:space="preserve">Sensibilización, socialización de documento: Identificación y caracterización de talento humano requerido  de la Secretaria de Desarrollo Social acorde a las  necesidades sentidas por grupos poblaciones, acciones requeridas según PDD y misionalidad. </t>
  </si>
  <si>
    <t>Plan indicativo.</t>
  </si>
  <si>
    <t xml:space="preserve">Enero </t>
  </si>
  <si>
    <t># sensibilizaciones ejecutadas / # sensibilizaciones programadas</t>
  </si>
  <si>
    <t>Poco entrenamiento en el diseño de los informes de actividades  y desconocieminto de formatos e instructivos  para entrega de información.</t>
  </si>
  <si>
    <t xml:space="preserve">Debilidad en los informes de actividades Información insuficiente, bases de datos desactualizadas.  </t>
  </si>
  <si>
    <t>Revisión de informes mensuales, diligenciamiento de instructivos, formatos PILI, entrega de información digital.</t>
  </si>
  <si>
    <t xml:space="preserve">Entrenamiento básico en la elaboración de informes e instructivos institucionales </t>
  </si>
  <si>
    <t xml:space="preserve">Semestral </t>
  </si>
  <si>
    <t># entrenamiento realizado / programado</t>
  </si>
  <si>
    <t>Debilidad en el proceso de la supervisión.</t>
  </si>
  <si>
    <t>Proceso civil, penal y disciplinario.</t>
  </si>
  <si>
    <t xml:space="preserve">Fortalecimiento en manual de supervisión y contratación. </t>
  </si>
  <si>
    <t>Semestral</t>
  </si>
  <si>
    <t xml:space="preserve">Programa de capacitación y fortalecimiento del talento humano en manual de supervisión y contratación </t>
  </si>
  <si>
    <t>Presión de un tercero que ejerce poder.</t>
  </si>
  <si>
    <t xml:space="preserve">Pérdida de credibilidad institucional Investigaciones sanciones disciplinarias y penales, detrimento patrimonial </t>
  </si>
  <si>
    <t xml:space="preserve">Suministrar a las dependencias lineamientos y recomendaciones a tener en cuenta para la generación y remisión de informes dirigidos al área de Planeación </t>
  </si>
  <si>
    <t>Comunicación con el radicado correspondiente/actas de reunión</t>
  </si>
  <si>
    <t>Débil seguimiento y supervisión técnica</t>
  </si>
  <si>
    <t xml:space="preserve"> ALTA</t>
  </si>
  <si>
    <t>Solicitud trimestral de la matriz de avance en el cumplimiento del plan de desarrollo</t>
  </si>
  <si>
    <t>Realizar seguimiento a las evidencias de las actividades ejecutadas para el cumplimiento del PDD</t>
  </si>
  <si>
    <t>Informe de cumplimiento</t>
  </si>
  <si>
    <t>LIDER PROCESO DE PLANEACIÓN</t>
  </si>
  <si>
    <t>NUMERO DE DEPENDENCIAS CON SOPORTES DE ACUERDO A AVANCES REPORTADOS</t>
  </si>
  <si>
    <t>Planificar el desarrollo del departamento mediante la Formulación de planes, programas y proyectos que permitan la ejecución de acciones que armonicen las diferentes dimensiones
territoriales.</t>
  </si>
  <si>
    <t>Presentación de programas y proyectos favoreciendo interés privados de terceros</t>
  </si>
  <si>
    <t xml:space="preserve">Investigaciones sanciones disciplinarias y penales, detrimento patrimonial </t>
  </si>
  <si>
    <t>Verificación técnica, juridica y financiera sectorial, Metodología MGA.</t>
  </si>
  <si>
    <t xml:space="preserve">Utilización de los sistemas de información disponibles </t>
  </si>
  <si>
    <t>Sistemas de información consultados</t>
  </si>
  <si>
    <t xml:space="preserve">LIDERES DE PROCESO </t>
  </si>
  <si>
    <t>EVIDENCIAS DE CONSULTA DE SISTEMAS DE INFORMACIÓN</t>
  </si>
  <si>
    <t>MAPA DE RIESGOS</t>
  </si>
  <si>
    <t>MACROPROCESO:</t>
  </si>
  <si>
    <t>MISIONAL</t>
  </si>
  <si>
    <t>PROCESO:</t>
  </si>
  <si>
    <t>ATENCION DE TRAMITES Y SERVICIOS AL USUARIO</t>
  </si>
  <si>
    <t>CODIGO:</t>
  </si>
  <si>
    <t>MM-AT</t>
  </si>
  <si>
    <r>
      <t xml:space="preserve">OBJETIVO: </t>
    </r>
    <r>
      <rPr>
        <b/>
        <sz val="8"/>
        <color theme="1"/>
        <rFont val="Calibri"/>
        <family val="2"/>
        <scheme val="minor"/>
      </rPr>
      <t>(CARACTERIZACIÓN)</t>
    </r>
  </si>
  <si>
    <t xml:space="preserve">Realizar las acciones correspondientes a la Atención de Trámites, Opas, Peticiones, Quejas, Reclamos, Denuncias, sugerencias y Felicitaciones; y la prestación de servicios, mediante la recepción, gestión y su oportuna respuesta a nuestros grupos de valor. </t>
  </si>
  <si>
    <t>IDENTIFICACIÓN</t>
  </si>
  <si>
    <t>CALIFICACIÓN</t>
  </si>
  <si>
    <t>CONTROL (ES)</t>
  </si>
  <si>
    <t>NUEVA CALIFICACIÓN</t>
  </si>
  <si>
    <t>ADMINISTRACIÓN DEL RIESGO</t>
  </si>
  <si>
    <t>TIPO DE RIESGO</t>
  </si>
  <si>
    <t>CONTEXTO ESTRATÉGICO CAUSAS</t>
  </si>
  <si>
    <t>EFECTO (Consecuencias)</t>
  </si>
  <si>
    <t>NIVEL DE RIESGO</t>
  </si>
  <si>
    <t>ACCIONES PRIORITARIAS</t>
  </si>
  <si>
    <t>RESPONSABLE</t>
  </si>
  <si>
    <t>CRONOGRAMA</t>
  </si>
  <si>
    <t xml:space="preserve">Probabilidad de negar el derecho al acceso a información </t>
  </si>
  <si>
    <t>Económico</t>
  </si>
  <si>
    <t>Canales de comunicación inadecuados</t>
  </si>
  <si>
    <t>Posible Sanción debido a incumplimiento ley 1712 de 2014</t>
  </si>
  <si>
    <t>Extrema</t>
  </si>
  <si>
    <t xml:space="preserve">evitar </t>
  </si>
  <si>
    <t>baja</t>
  </si>
  <si>
    <t>Garantizar que los canales de comunicación habilitados para establecer contacto con los ciudadanos, funcionen adecuademente y sean atendídos</t>
  </si>
  <si>
    <t>Secretaría General</t>
  </si>
  <si>
    <t># Medios disponibles/número de medios funncionando correctamente X100</t>
  </si>
  <si>
    <t>Probabilidad de obligar al usuarios a recurrir a tramitadores.</t>
  </si>
  <si>
    <t>reputacional</t>
  </si>
  <si>
    <t xml:space="preserve">No contar con personal  profesional  suficiente para orientación a los usuarios sobre los requisitos para culminar los trámites </t>
  </si>
  <si>
    <t>pérdida de credibilidad por parte de los ciudadanos</t>
  </si>
  <si>
    <t>catastrófico</t>
  </si>
  <si>
    <t>moderado</t>
  </si>
  <si>
    <t>Planificar  la atención de los tramites de mayor volumen asignando horarios y personal capacitado para una atención oportuna y de calidad a  los ciudadanos.</t>
  </si>
  <si>
    <t>Secretarios de despacho donde se realizan los trámites</t>
  </si>
  <si>
    <t># de trámites propuestos para mejorar atención /total trámites atendidos X100</t>
  </si>
  <si>
    <t>PROCESO: GESTIÓN DEL DESARROLLO ECONOMICO (TURISMO)</t>
  </si>
  <si>
    <t>Gestionar el desarrollo económico mediante la coordinación y apoyo en la ejecución de planes, programas y proyectos que permitan fortalecer el sector público y privado, que impulsen los procesos productivos de los sectores empresarial, agropecuario, turístico y minero energético que contribuyan a mejorar el nivel de vida de los Norte santandereanos.</t>
  </si>
  <si>
    <t>1. Demasiada cantidad de supervisiones por funcionario                   2. El contratista no tiene actividades en el área de trabajo del supervisor.                    3. No definición por parte de la entidad de las especificaciones de las evidencias que soporten la ejecución contractual</t>
  </si>
  <si>
    <t>No cumplimiento de Contratistas de los objetos contractuales</t>
  </si>
  <si>
    <t>Sanciones fiscales y disciplinarias</t>
  </si>
  <si>
    <t>ALTA</t>
  </si>
  <si>
    <t xml:space="preserve">1. Revisar por parte de la entidda la cantidad de supervisiones por funcionario                                                                                                                     2. Nombrar los supervisores deacuerdo a las funciones del mismo contempladas en el manual de funciones                                                                                                  2.Definir lpor parte de la entidad, las especificaciones de la evidencia que soporte el cumplimiento  de objetos contractuales por parte de los contratistas.                                                                                                  </t>
  </si>
  <si>
    <t>MODERADA</t>
  </si>
  <si>
    <t>Se debe implementar por parte de la entidad controles para revisar que las cuentas de cobro de los contratistas contengan evidencia del cumplimiento de las actividades contractuales</t>
  </si>
  <si>
    <t>Seguimiento a cuentas de cobro</t>
  </si>
  <si>
    <t>Hacienda Departamental</t>
  </si>
  <si>
    <t>Numero de cuentas de cobro sin evidencias de la ejecución del objeto contractual</t>
  </si>
  <si>
    <t xml:space="preserve">*Intención de favorecerse a si mismo o favorecer
aun tercero
</t>
  </si>
  <si>
    <t xml:space="preserve">Solicitud de dádivas a cambio de realizar asistencia técnica </t>
  </si>
  <si>
    <t xml:space="preserve">Investigaciones sanciones disciplinarias y penales, Pérdida de credibilidad institucional </t>
  </si>
  <si>
    <t>PQRS</t>
  </si>
  <si>
    <t>PERIODICO</t>
  </si>
  <si>
    <t>Divulgar en los medios de comunicación de la entidad la gratuidad de las asistencias técnicas</t>
  </si>
  <si>
    <t>Publicaciones realizadas</t>
  </si>
  <si>
    <t>LIDER DEL PROCESO ASISTENCIA TÉCNICA</t>
  </si>
  <si>
    <t>DISMINUCIÓN DE PQRS POR COBRO DE DÁVIDAS</t>
  </si>
  <si>
    <t>Sensibilizar a los servidores públicos en principios y
valores éticos (código de etica)</t>
  </si>
  <si>
    <t>Listados de asistencia capacitaciones código de ética</t>
  </si>
  <si>
    <t>GESTIÓN DEL TALENTO HUMANO</t>
  </si>
  <si>
    <t>Ampliar diversidad de funcionarios que ofrecen asistencia técnica</t>
  </si>
  <si>
    <t xml:space="preserve">Directorio funcionarios asistencia técnica </t>
  </si>
  <si>
    <t>LIDER PROCESO ASISTENCIA TÉCNICA</t>
  </si>
  <si>
    <t xml:space="preserve">Formato Mapa Riesgos </t>
  </si>
  <si>
    <t>Proceso:</t>
  </si>
  <si>
    <t xml:space="preserve">GESTION DE TECNOLOGÍAS </t>
  </si>
  <si>
    <t>Objetivo:</t>
  </si>
  <si>
    <t xml:space="preserve">Dar el apoyo tecnológico mediante el uso y aprovechamiento de las Tecnologías de la Información y Comunicaciones para lograr la prestación de trámites y servicios más cientes con calidad y con una administración más transparente y participativa
</t>
  </si>
  <si>
    <t>Alcance:</t>
  </si>
  <si>
    <t xml:space="preserve">Proceso transversal que aplica al resto de procesos de la entidad </t>
  </si>
  <si>
    <t>Identificación del riesgo</t>
  </si>
  <si>
    <t>Análisis del riesgo inherente</t>
  </si>
  <si>
    <t>Evaluación del riesgo - Valoración de los controles</t>
  </si>
  <si>
    <t>Evaluación del riesgo - Nivel del riesgo residual</t>
  </si>
  <si>
    <t>Plan de Acción</t>
  </si>
  <si>
    <t xml:space="preserve">Referencia </t>
  </si>
  <si>
    <t>Impacto</t>
  </si>
  <si>
    <t>Causa Inmediata</t>
  </si>
  <si>
    <t>Causa Raíz</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</si>
  <si>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</si>
  <si>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</si>
  <si>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</si>
  <si>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</si>
  <si>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</si>
  <si>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</si>
  <si>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</si>
  <si>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</si>
  <si>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</si>
  <si>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</si>
  <si>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</si>
  <si>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</si>
  <si>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</si>
  <si>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</si>
  <si>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</si>
  <si>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</si>
  <si>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</si>
  <si>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</si>
  <si>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</si>
  <si>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</si>
  <si>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</si>
  <si>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</si>
  <si>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</si>
  <si>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</si>
  <si>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</si>
  <si>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</si>
  <si>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</si>
  <si>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</si>
  <si>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</si>
  <si>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Económico y Reputacional</t>
  </si>
  <si>
    <t>El diagnóstico de seguridad y privacidad de la información está desactualizado acorde al modelo MSPI dado por el Mintic</t>
  </si>
  <si>
    <t>No se atienden los lineamientos Mintic  de actualización del diagnóstico de SPI que corresponde a cada año. La última actualziación se realizó en 2019</t>
  </si>
  <si>
    <t>Posibilidad de ataques cibernéticos debido a la vulnerabilidad de la seguridad de la información que ocasionaría pédida de la información y suplantación de indentidad institucional</t>
  </si>
  <si>
    <t>Usuarios, productos y practicas , organizacionales</t>
  </si>
  <si>
    <t>Muy Alta</t>
  </si>
  <si>
    <t xml:space="preserve">     El riesgo afecta la imagen de alguna área de la organización</t>
  </si>
  <si>
    <t>Leve</t>
  </si>
  <si>
    <t>Alto</t>
  </si>
  <si>
    <t>La secretaría TIC deberá actualizar el diagnóstico de seguridad y privacidad de la información cada año; o en el momento que por sotuaciones fortuitas se deba realziar antes del año.</t>
  </si>
  <si>
    <t>Probabilidad</t>
  </si>
  <si>
    <t>Preventivo</t>
  </si>
  <si>
    <t>Manual</t>
  </si>
  <si>
    <t>40%</t>
  </si>
  <si>
    <t>Documentado</t>
  </si>
  <si>
    <t>Continua</t>
  </si>
  <si>
    <t>Con Registro</t>
  </si>
  <si>
    <t>Media</t>
  </si>
  <si>
    <t>Moderado</t>
  </si>
  <si>
    <t>Reducir (mitigar)</t>
  </si>
  <si>
    <t>Implementar el Modelo de Seguridad y Privacidad de la Infortmación (MSPI) basado en la actualización del Diagnóstico de SPI con basee en los lineamientos MINTIC</t>
  </si>
  <si>
    <t>Secretario TIC</t>
  </si>
  <si>
    <t>1er  trimestre 2022</t>
  </si>
  <si>
    <t>todo el año</t>
  </si>
  <si>
    <t>Comité Institucional de Gestión y Desempeño</t>
  </si>
  <si>
    <t>En curso</t>
  </si>
  <si>
    <t/>
  </si>
  <si>
    <t>Transición del protocolo de internet  IPV4 a IPV6</t>
  </si>
  <si>
    <t xml:space="preserve">No se da cumplimiento a los plazos establecidos en la Resolución 001126 de 2021 expedida por el Mintic para implementar IVP6 en al entidad </t>
  </si>
  <si>
    <t xml:space="preserve">Estancamiento en el desarrollo de nuevos servicios,
aplicaciones y tecnologías basadas en internet, dado que el número de dispositivos conectados a la red crece
exponencialmente y no habría direcciones disponibles que soporten dicha demanda ocasionando una infraestructura técnológica débil y obsoleta </t>
  </si>
  <si>
    <t>La secretaría TIC deberá articular con la secretaría general el proceso de adquisión de recursos para la implementación de IPV6</t>
  </si>
  <si>
    <t>Correctivo</t>
  </si>
  <si>
    <t>25%</t>
  </si>
  <si>
    <t xml:space="preserve">Adoptar el Protocolo IVP6 de acuerdo a los plazos establecidos </t>
  </si>
  <si>
    <t xml:space="preserve">TIC y General </t>
  </si>
  <si>
    <t xml:space="preserve">Compras Públicas de Bienes y Servicios de TI  a través de la TVEC- Colombia Compra Eficiente </t>
  </si>
  <si>
    <t xml:space="preserve">Las capacidades de gestión de TI  no se fortalecen en la entidad al no utilizar el Acuerdo Marco de Precios en todo proceso de adquisiones de bienes y servicios asociados a TI </t>
  </si>
  <si>
    <t>Disminución del Índice de Desempeño Institucional en la evaluación FURAG de cada vigencia correspondiente a la Política MIPG de Gestión Presupuestal y eficiencia del gasto público  y Política de Gobierno Digital</t>
  </si>
  <si>
    <t>Ejecucion y Administracion de procesos</t>
  </si>
  <si>
    <t>El Comité Institucional de Gestión y Desempeño deberá expedir las directrices para que las dependencias responsables de adquisición de B y S de TI las realicen por el AMP - Colombia Compra Eficiente</t>
  </si>
  <si>
    <t>Detectivo</t>
  </si>
  <si>
    <t>Automático</t>
  </si>
  <si>
    <t>Registrar a la entidad en la TVEC y utilziar el AMP</t>
  </si>
  <si>
    <t>General</t>
  </si>
  <si>
    <t>Uso y Apropiación de TIC y Generación de Competencia s</t>
  </si>
  <si>
    <t xml:space="preserve">Impulso a la Transformación Digital Institucional a través de la generación de competencias TI en el recurso humano </t>
  </si>
  <si>
    <t xml:space="preserve">Resistencia al cambio organizacional ocasionado por la falta de formación y sensibilziación del uso y apropiación de las TIC </t>
  </si>
  <si>
    <t xml:space="preserve">     El riesgo afecta la imagen de la entidad internamente, de conocimiento general, nivel interno, de junta dircetiva y accionistas y/o de provedores</t>
  </si>
  <si>
    <t>Menor</t>
  </si>
  <si>
    <t xml:space="preserve">Formulación de indicadores de competencias en TI y Plan de Incentivos de generación de competencias que aporten a la Transformación Digital Institucional </t>
  </si>
  <si>
    <t>30%</t>
  </si>
  <si>
    <t>Alta</t>
  </si>
  <si>
    <t xml:space="preserve">Incluir en el Plan Institucional de Capacitación (PIC)  cursos virtuales y presenciales certificados de uso y apropiación de las TIC </t>
  </si>
  <si>
    <t xml:space="preserve">General y TIC </t>
  </si>
  <si>
    <t xml:space="preserve">Anual </t>
  </si>
  <si>
    <t>Área de RH</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</si>
  <si>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</si>
  <si>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</si>
  <si>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16/06/2022 - 16/11/2022</t>
  </si>
  <si>
    <t>2/03/2022 -
30/11/2022</t>
  </si>
  <si>
    <t>3/02/2022 -
16/10/2022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</si>
</sst>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8"/>
      <color theme="1"/>
      <name val="Calibri"/>
      <family val="2"/>
      <scheme val="minor"/>
    </font>
    <font>
      <sz val="10"/>
      <color theme="1"/>
      <name val="Arial"/>
      <family val="2"/>
    </font>
    <font>
      <sz val="12"/>
      <color theme="1"/>
      <name val="Arial"/>
      <family val="2"/>
    </font>
    <font>
      <sz val="11"/>
      <name val="Arial"/>
      <family val="2"/>
    </font>
    <font>
      <sz val="10"/>
      <color theme="1"/>
      <name val="Calibri"/>
      <family val="2"/>
      <scheme val="minor"/>
    </font>
    <font>
      <b/>
      <sz val="18"/>
      <color theme="1"/>
      <name val="Arial"/>
      <family val="2"/>
    </font>
    <font>
      <b/>
      <sz val="8"/>
      <color theme="1"/>
      <name val="Calibri"/>
      <family val="2"/>
      <scheme val="minor"/>
    </font>
    <font>
      <b/>
      <sz val="9"/>
      <color theme="1"/>
      <name val="Calibri"/>
      <family val="2"/>
      <scheme val="minor"/>
    </font>
    <font>
      <sz val="9"/>
      <color theme="1"/>
      <name val="Calibri"/>
      <family val="2"/>
      <scheme val="minor"/>
    </font>
    <font>
      <sz val="9"/>
      <color theme="1"/>
      <name val="Arial"/>
      <family val="2"/>
    </font>
    <font>
      <sz val="9"/>
      <name val="Arial"/>
      <family val="2"/>
    </font>
    <font>
      <b/>
      <sz val="22"/>
      <color theme="1"/>
      <name val="Arial Narrow"/>
      <family val="2"/>
    </font>
    <font>
      <sz val="11"/>
      <color theme="1"/>
      <name val="Arial Narrow"/>
      <family val="2"/>
    </font>
    <font>
      <b/>
      <sz val="18"/>
      <color theme="1"/>
      <name val="Arial Narrow"/>
      <family val="2"/>
    </font>
    <font>
      <sz val="14"/>
      <color theme="1"/>
      <name val="Arial Narrow"/>
      <family val="2"/>
    </font>
    <font>
      <b/>
      <sz val="11"/>
      <color theme="1"/>
      <name val="Arial Narrow"/>
      <family val="2"/>
    </font>
    <font>
      <b/>
      <sz val="14"/>
      <color theme="1"/>
      <name val="Arial Narrow"/>
      <family val="2"/>
    </font>
    <font>
      <sz val="11"/>
      <name val="Arial Narrow"/>
      <family val="2"/>
    </font>
    <font>
      <sz val="10"/>
      <color theme="1"/>
      <name val="Arial Narrow"/>
      <family val="2"/>
    </font>
    <font>
      <b/>
      <sz val="11"/>
      <color theme="9" tint="-0.249977111117893"/>
      <name val="Arial Narrow"/>
      <family val="2"/>
    </font>
  </fonts>
  <fills count="11">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00CC00"/>
        <bgColor indexed="64"/>
      </patternFill>
    </fill>
    <fill>
      <patternFill patternType="solid">
        <fgColor theme="0"/>
        <bgColor indexed="64"/>
      </patternFill>
    </fill>
    <fill>
      <patternFill patternType="solid">
        <fgColor rgb="FF00CC3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00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theme="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style="thin">
        <color theme="4"/>
      </left>
      <right style="thin">
        <color theme="4"/>
      </right>
      <top/>
      <bottom style="thin">
        <color theme="4"/>
      </bottom>
      <diagonal/>
    </border>
    <border>
      <left style="thin">
        <color theme="4"/>
      </left>
      <right style="thin">
        <color theme="4"/>
      </right>
      <top style="thin">
        <color theme="4"/>
      </top>
      <bottom style="thin">
        <color theme="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rgb="FF000000"/>
      </left>
      <right/>
      <top style="thin">
        <color rgb="FF000000"/>
      </top>
      <bottom/>
      <diagonal/>
    </border>
    <border>
      <left style="thin">
        <color rgb="FF000000"/>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s>
  <cellStyleXfs count="3">
    <xf numFmtId="0" fontId="0" fillId="0" borderId="0"/>
    <xf numFmtId="0" fontId="6" fillId="0" borderId="0"/>
    <xf numFmtId="9" fontId="6" fillId="0" borderId="0" applyFont="0" applyFill="0" applyBorder="0" applyAlignment="0" applyProtection="0"/>
  </cellStyleXfs>
  <cellXfs count="345">
    <xf numFmtId="0" fontId="0" fillId="0" borderId="0" xfId="0"/>
    <xf numFmtId="0" fontId="0" fillId="2" borderId="1" xfId="0" applyFill="1" applyBorder="1" applyAlignment="1">
      <alignment horizontal="center" vertical="center" textRotation="90" wrapText="1"/>
    </xf>
    <xf numFmtId="0" fontId="0" fillId="0" borderId="1" xfId="0" applyBorder="1" applyAlignment="1">
      <alignment horizontal="left" vertical="top" wrapText="1"/>
    </xf>
    <xf numFmtId="0" fontId="0" fillId="0" borderId="0" xfId="0" applyAlignment="1">
      <alignment horizontal="left" vertical="top" wrapText="1"/>
    </xf>
    <xf numFmtId="0" fontId="6" fillId="0" borderId="3" xfId="1" applyBorder="1" applyAlignment="1">
      <alignment horizontal="center" vertical="top" wrapText="1"/>
    </xf>
    <xf numFmtId="0" fontId="6" fillId="0" borderId="4" xfId="1" applyBorder="1" applyAlignment="1">
      <alignment horizontal="left" vertical="top" wrapText="1"/>
    </xf>
    <xf numFmtId="0" fontId="6" fillId="0" borderId="6" xfId="1" applyBorder="1" applyAlignment="1">
      <alignment horizontal="center" vertical="top" wrapText="1"/>
    </xf>
    <xf numFmtId="0" fontId="1" fillId="3" borderId="0" xfId="1" applyFont="1" applyFill="1" applyAlignment="1">
      <alignment horizontal="center" vertical="top" wrapText="1"/>
    </xf>
    <xf numFmtId="9" fontId="6" fillId="0" borderId="4" xfId="1" applyNumberFormat="1" applyFont="1" applyBorder="1" applyAlignment="1">
      <alignment horizontal="center" vertical="top" wrapText="1"/>
    </xf>
    <xf numFmtId="0" fontId="6" fillId="0" borderId="6" xfId="1" applyFont="1" applyBorder="1" applyAlignment="1">
      <alignment horizontal="center" vertical="top" wrapText="1"/>
    </xf>
    <xf numFmtId="0" fontId="6" fillId="0" borderId="3" xfId="1" applyBorder="1" applyAlignment="1">
      <alignment horizontal="left" vertical="top" wrapText="1"/>
    </xf>
    <xf numFmtId="0" fontId="7" fillId="0" borderId="3" xfId="1" applyFont="1" applyBorder="1" applyAlignment="1">
      <alignment horizontal="center" vertical="top" wrapText="1"/>
    </xf>
    <xf numFmtId="0" fontId="7" fillId="6" borderId="3" xfId="1" applyFont="1" applyFill="1" applyBorder="1" applyAlignment="1">
      <alignment horizontal="center" vertical="top" wrapText="1"/>
    </xf>
    <xf numFmtId="0" fontId="7" fillId="4" borderId="3" xfId="1" applyFont="1" applyFill="1" applyBorder="1" applyAlignment="1">
      <alignment horizontal="center" vertical="top" wrapText="1"/>
    </xf>
    <xf numFmtId="0" fontId="6" fillId="5" borderId="3" xfId="1" applyFont="1" applyFill="1" applyBorder="1" applyAlignment="1">
      <alignment horizontal="center" vertical="top" wrapText="1"/>
    </xf>
    <xf numFmtId="0" fontId="6" fillId="0" borderId="3" xfId="1" applyFont="1" applyBorder="1" applyAlignment="1">
      <alignment vertical="top" wrapText="1"/>
    </xf>
    <xf numFmtId="0" fontId="6" fillId="5" borderId="9" xfId="1" applyFill="1" applyBorder="1" applyAlignment="1">
      <alignment horizontal="justify" vertical="top" wrapText="1"/>
    </xf>
    <xf numFmtId="0" fontId="6" fillId="0" borderId="9" xfId="1" applyBorder="1" applyAlignment="1">
      <alignment horizontal="justify" vertical="top" wrapText="1"/>
    </xf>
    <xf numFmtId="0" fontId="6" fillId="0" borderId="2" xfId="1" applyBorder="1" applyAlignment="1">
      <alignment horizontal="left" vertical="top" wrapText="1"/>
    </xf>
    <xf numFmtId="0" fontId="6" fillId="0" borderId="2" xfId="1" applyBorder="1" applyAlignment="1">
      <alignment horizontal="justify" vertical="top" wrapText="1"/>
    </xf>
    <xf numFmtId="0" fontId="6" fillId="0" borderId="2" xfId="1" applyBorder="1" applyAlignment="1">
      <alignment horizontal="center" vertical="top" wrapText="1"/>
    </xf>
    <xf numFmtId="0" fontId="7" fillId="0" borderId="2" xfId="1" applyFont="1" applyBorder="1" applyAlignment="1">
      <alignment horizontal="center" vertical="top" wrapText="1"/>
    </xf>
    <xf numFmtId="0" fontId="7" fillId="6" borderId="2" xfId="1" applyFont="1" applyFill="1" applyBorder="1" applyAlignment="1">
      <alignment horizontal="center" vertical="top" wrapText="1"/>
    </xf>
    <xf numFmtId="0" fontId="7" fillId="4" borderId="2" xfId="1" applyFont="1" applyFill="1" applyBorder="1" applyAlignment="1">
      <alignment horizontal="center" vertical="top" wrapText="1"/>
    </xf>
    <xf numFmtId="14" fontId="6" fillId="5" borderId="2" xfId="1" applyNumberFormat="1" applyFont="1" applyFill="1" applyBorder="1" applyAlignment="1">
      <alignment horizontal="center" vertical="top" wrapText="1"/>
    </xf>
    <xf numFmtId="0" fontId="6" fillId="5" borderId="2" xfId="1" applyFont="1" applyFill="1" applyBorder="1" applyAlignment="1">
      <alignment horizontal="center" vertical="top" wrapText="1"/>
    </xf>
    <xf numFmtId="0" fontId="6" fillId="0" borderId="2" xfId="1" applyFont="1" applyBorder="1" applyAlignment="1">
      <alignment vertical="top" wrapText="1"/>
    </xf>
    <xf numFmtId="0" fontId="6" fillId="5" borderId="7" xfId="1" applyFill="1" applyBorder="1" applyAlignment="1">
      <alignment horizontal="justify" vertical="top" wrapText="1"/>
    </xf>
    <xf numFmtId="0" fontId="6" fillId="0" borderId="11" xfId="1" applyBorder="1" applyAlignment="1">
      <alignment horizontal="justify" vertical="top" wrapText="1"/>
    </xf>
    <xf numFmtId="0" fontId="6" fillId="5" borderId="6" xfId="1" applyFont="1" applyFill="1" applyBorder="1" applyAlignment="1">
      <alignment horizontal="center" vertical="top" wrapText="1"/>
    </xf>
    <xf numFmtId="0" fontId="6" fillId="0" borderId="0" xfId="1" applyAlignment="1">
      <alignment horizontal="center" vertical="top" wrapText="1"/>
    </xf>
    <xf numFmtId="0" fontId="6" fillId="0" borderId="6" xfId="1" applyBorder="1" applyAlignment="1">
      <alignment horizontal="justify"/>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1" xfId="0" applyBorder="1" applyAlignment="1" applyProtection="1">
      <alignment wrapText="1"/>
      <protection locked="0"/>
    </xf>
    <xf numFmtId="0" fontId="8" fillId="0" borderId="15" xfId="0" applyFon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5" xfId="0" applyFont="1" applyBorder="1" applyAlignment="1" applyProtection="1">
      <alignment vertical="center" wrapText="1"/>
      <protection locked="0"/>
    </xf>
    <xf numFmtId="0" fontId="0" fillId="0" borderId="0" xfId="0" applyAlignment="1" applyProtection="1">
      <alignment wrapText="1"/>
      <protection locked="0"/>
    </xf>
    <xf numFmtId="0" fontId="11" fillId="0" borderId="1" xfId="0" applyFont="1" applyBorder="1" applyAlignment="1" applyProtection="1">
      <alignment vertical="center" wrapText="1"/>
      <protection locked="0"/>
    </xf>
    <xf numFmtId="1" fontId="9" fillId="0" borderId="15" xfId="0" applyNumberFormat="1"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0" fillId="0" borderId="3" xfId="1" applyFont="1" applyBorder="1" applyAlignment="1">
      <alignment horizontal="left" vertical="center" wrapText="1"/>
    </xf>
    <xf numFmtId="0" fontId="6" fillId="0" borderId="4" xfId="1" applyBorder="1" applyAlignment="1">
      <alignment horizontal="left" vertical="center" wrapText="1"/>
    </xf>
    <xf numFmtId="0" fontId="6" fillId="5" borderId="3" xfId="1" applyFont="1" applyFill="1" applyBorder="1" applyAlignment="1">
      <alignment horizontal="left" vertical="center" wrapText="1"/>
    </xf>
    <xf numFmtId="0" fontId="6" fillId="5" borderId="3" xfId="1" applyFont="1" applyFill="1" applyBorder="1" applyAlignment="1">
      <alignment horizontal="left" vertical="center" wrapText="1"/>
    </xf>
    <xf numFmtId="9" fontId="6" fillId="0" borderId="4" xfId="1" applyNumberFormat="1" applyFont="1" applyBorder="1" applyAlignment="1">
      <alignment horizontal="left" vertical="center" wrapText="1"/>
    </xf>
    <xf numFmtId="0" fontId="6" fillId="0" borderId="3" xfId="1" applyFont="1" applyBorder="1" applyAlignment="1">
      <alignment horizontal="left" vertical="center" wrapText="1"/>
    </xf>
    <xf numFmtId="0" fontId="6" fillId="5" borderId="6" xfId="1" applyFont="1" applyFill="1" applyBorder="1" applyAlignment="1">
      <alignment horizontal="left" vertical="center" wrapText="1"/>
    </xf>
    <xf numFmtId="0" fontId="6" fillId="0" borderId="6" xfId="1" applyFont="1" applyBorder="1" applyAlignment="1">
      <alignment horizontal="left" vertical="center" wrapText="1"/>
    </xf>
    <xf numFmtId="0" fontId="0" fillId="2" borderId="1" xfId="0" applyFill="1" applyBorder="1" applyAlignment="1">
      <alignment horizontal="left" vertical="center" textRotation="90" wrapText="1"/>
    </xf>
    <xf numFmtId="0" fontId="9" fillId="0" borderId="15" xfId="0" applyFont="1" applyBorder="1" applyAlignment="1" applyProtection="1">
      <alignment horizontal="left" vertical="center" wrapText="1"/>
    </xf>
    <xf numFmtId="0" fontId="6" fillId="0" borderId="3" xfId="1" applyBorder="1" applyAlignment="1">
      <alignment horizontal="left" vertical="center" wrapText="1"/>
    </xf>
    <xf numFmtId="0" fontId="7" fillId="0" borderId="3" xfId="1" applyFont="1" applyBorder="1" applyAlignment="1">
      <alignment horizontal="left" vertical="center" wrapText="1"/>
    </xf>
    <xf numFmtId="0" fontId="7" fillId="6" borderId="3" xfId="1" applyFont="1" applyFill="1" applyBorder="1" applyAlignment="1">
      <alignment horizontal="left" vertical="center" wrapText="1"/>
    </xf>
    <xf numFmtId="0" fontId="7" fillId="4" borderId="3" xfId="1" applyFont="1" applyFill="1" applyBorder="1" applyAlignment="1">
      <alignment horizontal="left" vertical="center" wrapText="1"/>
    </xf>
    <xf numFmtId="9" fontId="6" fillId="0" borderId="3" xfId="1" applyNumberFormat="1" applyFont="1" applyBorder="1" applyAlignment="1">
      <alignment horizontal="left" vertical="center" wrapText="1"/>
    </xf>
    <xf numFmtId="0" fontId="6" fillId="5" borderId="3" xfId="1" applyFill="1" applyBorder="1" applyAlignment="1">
      <alignment horizontal="left" vertical="center" wrapText="1"/>
    </xf>
    <xf numFmtId="0" fontId="6" fillId="5" borderId="4" xfId="1" applyFont="1" applyFill="1" applyBorder="1" applyAlignment="1">
      <alignment horizontal="left" vertical="center" wrapText="1"/>
    </xf>
    <xf numFmtId="0" fontId="6" fillId="0" borderId="4" xfId="1" applyFont="1" applyBorder="1" applyAlignment="1">
      <alignment horizontal="left" vertical="center" wrapText="1"/>
    </xf>
    <xf numFmtId="0" fontId="0" fillId="5" borderId="3" xfId="1" applyFont="1" applyFill="1" applyBorder="1" applyAlignment="1">
      <alignment horizontal="left" vertical="center" wrapText="1"/>
    </xf>
    <xf numFmtId="9" fontId="0" fillId="0" borderId="4" xfId="1" applyNumberFormat="1" applyFont="1" applyBorder="1" applyAlignment="1">
      <alignment horizontal="left" vertical="center" wrapText="1"/>
    </xf>
    <xf numFmtId="0" fontId="0" fillId="5" borderId="14" xfId="1" applyFont="1" applyFill="1" applyBorder="1" applyAlignment="1">
      <alignment horizontal="left" vertical="center" wrapText="1"/>
    </xf>
    <xf numFmtId="0" fontId="7" fillId="3" borderId="0" xfId="1" applyFont="1" applyFill="1" applyAlignment="1">
      <alignment horizontal="left" vertical="center" wrapText="1"/>
    </xf>
    <xf numFmtId="9" fontId="6" fillId="0" borderId="6" xfId="1" applyNumberFormat="1" applyFont="1" applyBorder="1" applyAlignment="1">
      <alignment horizontal="left" vertical="center" wrapText="1"/>
    </xf>
    <xf numFmtId="0" fontId="0" fillId="0" borderId="4" xfId="1" applyFont="1" applyBorder="1" applyAlignment="1">
      <alignment horizontal="left" vertical="center" wrapText="1"/>
    </xf>
    <xf numFmtId="0" fontId="6" fillId="0" borderId="0" xfId="1" applyAlignment="1">
      <alignment horizontal="left" vertical="center" wrapText="1"/>
    </xf>
    <xf numFmtId="0" fontId="0" fillId="0" borderId="4" xfId="1" applyFont="1" applyBorder="1" applyAlignment="1">
      <alignment horizontal="left" vertical="top" wrapText="1"/>
    </xf>
    <xf numFmtId="0" fontId="0" fillId="5" borderId="3" xfId="1" applyFont="1" applyFill="1" applyBorder="1" applyAlignment="1">
      <alignment horizontal="justify" vertical="top" wrapText="1"/>
    </xf>
    <xf numFmtId="14" fontId="0" fillId="5" borderId="3" xfId="1" applyNumberFormat="1" applyFont="1" applyFill="1" applyBorder="1" applyAlignment="1">
      <alignment horizontal="center" vertical="top" wrapText="1"/>
    </xf>
    <xf numFmtId="0" fontId="0" fillId="0" borderId="3" xfId="1" applyFont="1" applyBorder="1" applyAlignment="1">
      <alignment horizontal="justify" vertical="top" wrapText="1"/>
    </xf>
    <xf numFmtId="14" fontId="0" fillId="5" borderId="3" xfId="1" applyNumberFormat="1" applyFont="1" applyFill="1" applyBorder="1" applyAlignment="1">
      <alignment horizontal="left" vertical="center" wrapText="1"/>
    </xf>
    <xf numFmtId="0" fontId="0" fillId="2" borderId="1" xfId="0" applyFill="1" applyBorder="1" applyAlignment="1">
      <alignment horizontal="center" vertical="center" textRotation="90" wrapText="1"/>
    </xf>
    <xf numFmtId="0" fontId="7" fillId="0" borderId="3" xfId="1" applyFont="1" applyBorder="1" applyAlignment="1">
      <alignment horizontal="left" vertical="center" wrapText="1"/>
    </xf>
    <xf numFmtId="0" fontId="7" fillId="4" borderId="3" xfId="1" applyFont="1" applyFill="1" applyBorder="1" applyAlignment="1">
      <alignment horizontal="left" vertical="center" wrapText="1"/>
    </xf>
    <xf numFmtId="0" fontId="0" fillId="0" borderId="3" xfId="1" applyFont="1" applyBorder="1" applyAlignment="1">
      <alignment horizontal="left" vertical="center" wrapText="1"/>
    </xf>
    <xf numFmtId="0" fontId="0" fillId="2" borderId="9" xfId="0" applyFill="1" applyBorder="1" applyAlignment="1">
      <alignment horizontal="center" vertical="center" textRotation="90" wrapText="1"/>
    </xf>
    <xf numFmtId="0" fontId="0" fillId="0" borderId="18" xfId="0" applyBorder="1" applyAlignment="1">
      <alignment horizontal="left" vertical="center" wrapText="1"/>
    </xf>
    <xf numFmtId="0" fontId="0" fillId="5" borderId="20" xfId="0" applyFill="1" applyBorder="1" applyAlignment="1">
      <alignment vertical="center"/>
    </xf>
    <xf numFmtId="0" fontId="0" fillId="0" borderId="20" xfId="0" applyBorder="1" applyAlignment="1">
      <alignment horizontal="center" vertical="center" wrapText="1"/>
    </xf>
    <xf numFmtId="0" fontId="0" fillId="0" borderId="20" xfId="0" applyBorder="1" applyAlignment="1">
      <alignment horizontal="left" vertical="center" wrapText="1"/>
    </xf>
    <xf numFmtId="0" fontId="0" fillId="5" borderId="20" xfId="0" applyFill="1" applyBorder="1" applyAlignment="1">
      <alignment horizontal="left" vertical="center" wrapText="1"/>
    </xf>
    <xf numFmtId="0" fontId="0" fillId="5" borderId="20" xfId="0" applyFill="1" applyBorder="1" applyAlignment="1">
      <alignment vertical="center" wrapText="1"/>
    </xf>
    <xf numFmtId="0" fontId="0" fillId="5" borderId="21" xfId="0" applyFill="1" applyBorder="1" applyAlignment="1">
      <alignment horizontal="center" vertical="center" wrapText="1"/>
    </xf>
    <xf numFmtId="0" fontId="0" fillId="0" borderId="23" xfId="0" applyBorder="1" applyAlignment="1">
      <alignment horizontal="left" vertical="center" wrapText="1"/>
    </xf>
    <xf numFmtId="0" fontId="0" fillId="5" borderId="1" xfId="0" applyFill="1" applyBorder="1" applyAlignment="1">
      <alignment vertical="center" wrapText="1"/>
    </xf>
    <xf numFmtId="0" fontId="0" fillId="0" borderId="1" xfId="0" applyBorder="1" applyAlignment="1">
      <alignment horizontal="center" vertical="center" wrapText="1"/>
    </xf>
    <xf numFmtId="0" fontId="0" fillId="5" borderId="1" xfId="0" applyFill="1" applyBorder="1" applyAlignment="1">
      <alignment horizontal="left" vertical="center" wrapText="1"/>
    </xf>
    <xf numFmtId="0" fontId="0" fillId="5" borderId="1" xfId="0" applyFill="1" applyBorder="1" applyAlignment="1">
      <alignment vertical="center"/>
    </xf>
    <xf numFmtId="0" fontId="0" fillId="5" borderId="25" xfId="0" applyFill="1" applyBorder="1" applyAlignment="1">
      <alignment horizontal="center"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5" borderId="28" xfId="0" applyFill="1" applyBorder="1" applyAlignment="1">
      <alignment vertical="center" wrapText="1"/>
    </xf>
    <xf numFmtId="0" fontId="0" fillId="0" borderId="28" xfId="0" applyBorder="1" applyAlignment="1">
      <alignment horizontal="center" vertical="center" wrapText="1"/>
    </xf>
    <xf numFmtId="0" fontId="0" fillId="5" borderId="28" xfId="0" applyFill="1" applyBorder="1" applyAlignment="1">
      <alignment horizontal="left" vertical="center" wrapText="1"/>
    </xf>
    <xf numFmtId="0" fontId="0" fillId="0" borderId="29" xfId="0" applyBorder="1" applyAlignment="1">
      <alignment horizontal="left" vertical="center" wrapText="1"/>
    </xf>
    <xf numFmtId="0" fontId="0" fillId="5" borderId="30" xfId="0" applyFill="1" applyBorder="1" applyAlignment="1">
      <alignment horizontal="center" vertical="center" wrapText="1"/>
    </xf>
    <xf numFmtId="0" fontId="0" fillId="0" borderId="10" xfId="0" applyBorder="1" applyAlignment="1">
      <alignment horizontal="left" vertical="top" wrapText="1"/>
    </xf>
    <xf numFmtId="0" fontId="0" fillId="2" borderId="1" xfId="0" applyFill="1" applyBorder="1" applyAlignment="1">
      <alignment horizontal="center" vertical="center" textRotation="90" wrapText="1"/>
    </xf>
    <xf numFmtId="0" fontId="0" fillId="0" borderId="1" xfId="1" applyFont="1" applyBorder="1" applyAlignment="1">
      <alignment vertical="center" wrapText="1"/>
    </xf>
    <xf numFmtId="0" fontId="0" fillId="0" borderId="12" xfId="1" applyFont="1" applyBorder="1" applyAlignment="1">
      <alignment vertical="center" wrapText="1"/>
    </xf>
    <xf numFmtId="0" fontId="0" fillId="0" borderId="32" xfId="1" applyFont="1" applyBorder="1" applyAlignment="1">
      <alignment vertical="center" wrapText="1"/>
    </xf>
    <xf numFmtId="0" fontId="7" fillId="0" borderId="1" xfId="1" applyFont="1" applyBorder="1" applyAlignment="1">
      <alignment vertical="center" wrapText="1"/>
    </xf>
    <xf numFmtId="0" fontId="7" fillId="3" borderId="12" xfId="1" applyFont="1" applyFill="1" applyBorder="1" applyAlignment="1">
      <alignment horizontal="left" vertical="center" wrapText="1"/>
    </xf>
    <xf numFmtId="0" fontId="0" fillId="0" borderId="3" xfId="1" applyFont="1" applyBorder="1" applyAlignment="1">
      <alignment vertical="center" wrapText="1"/>
    </xf>
    <xf numFmtId="0" fontId="7" fillId="0" borderId="33" xfId="1" applyFont="1" applyBorder="1" applyAlignment="1">
      <alignment vertical="center" wrapText="1"/>
    </xf>
    <xf numFmtId="0" fontId="7" fillId="7" borderId="12" xfId="1" applyFont="1" applyFill="1" applyBorder="1" applyAlignment="1">
      <alignment horizontal="left" vertical="center" wrapText="1"/>
    </xf>
    <xf numFmtId="0" fontId="0" fillId="0" borderId="9" xfId="0" applyBorder="1" applyAlignment="1">
      <alignment horizontal="center" vertical="top" wrapText="1"/>
    </xf>
    <xf numFmtId="0" fontId="0" fillId="0" borderId="9" xfId="1" applyFont="1" applyBorder="1" applyAlignment="1">
      <alignment horizontal="center" vertical="center" wrapText="1"/>
    </xf>
    <xf numFmtId="0" fontId="0" fillId="0" borderId="9" xfId="0" applyBorder="1" applyAlignment="1">
      <alignment vertical="top" wrapText="1"/>
    </xf>
    <xf numFmtId="0" fontId="7" fillId="3" borderId="8" xfId="1" applyFont="1" applyFill="1" applyBorder="1" applyAlignment="1">
      <alignment horizontal="center" vertical="center" wrapText="1"/>
    </xf>
    <xf numFmtId="0" fontId="0" fillId="0" borderId="9" xfId="0" applyFill="1" applyBorder="1" applyAlignment="1">
      <alignment horizontal="left" vertical="top" wrapText="1"/>
    </xf>
    <xf numFmtId="0" fontId="7" fillId="0" borderId="9" xfId="1" applyFont="1" applyBorder="1" applyAlignment="1">
      <alignment horizontal="center" vertical="center" wrapText="1"/>
    </xf>
    <xf numFmtId="0" fontId="7" fillId="4" borderId="9" xfId="1" applyFont="1" applyFill="1" applyBorder="1" applyAlignment="1">
      <alignment horizontal="center" vertical="center" wrapText="1"/>
    </xf>
    <xf numFmtId="0" fontId="14" fillId="8" borderId="1" xfId="0" applyFont="1" applyFill="1" applyBorder="1" applyAlignment="1">
      <alignment horizontal="center" vertical="center" textRotation="90"/>
    </xf>
    <xf numFmtId="0" fontId="9" fillId="0" borderId="1" xfId="0" applyFont="1" applyBorder="1" applyAlignment="1">
      <alignment vertical="center" wrapText="1"/>
    </xf>
    <xf numFmtId="0" fontId="0" fillId="0" borderId="1" xfId="0" applyBorder="1" applyAlignment="1">
      <alignment vertical="center" wrapText="1"/>
    </xf>
    <xf numFmtId="0" fontId="15" fillId="0" borderId="10" xfId="0" applyFont="1" applyBorder="1" applyAlignment="1">
      <alignment horizontal="center" vertical="center" wrapText="1"/>
    </xf>
    <xf numFmtId="0" fontId="16" fillId="0" borderId="42"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5" fillId="0" borderId="10" xfId="0" applyFont="1" applyBorder="1" applyAlignment="1">
      <alignment horizontal="left" vertical="center" wrapText="1"/>
    </xf>
    <xf numFmtId="0" fontId="17" fillId="5" borderId="10"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19" fillId="5" borderId="0" xfId="0" applyFont="1" applyFill="1"/>
    <xf numFmtId="0" fontId="19" fillId="0" borderId="0" xfId="0" applyFont="1"/>
    <xf numFmtId="0" fontId="19" fillId="5" borderId="0" xfId="0" applyFont="1" applyFill="1" applyAlignment="1">
      <alignment horizontal="center" vertical="center"/>
    </xf>
    <xf numFmtId="0" fontId="19" fillId="5" borderId="0" xfId="0" applyFont="1" applyFill="1" applyAlignment="1">
      <alignment horizontal="left" vertical="center"/>
    </xf>
    <xf numFmtId="0" fontId="19" fillId="5" borderId="0" xfId="0" applyFont="1" applyFill="1" applyAlignment="1">
      <alignment horizontal="center"/>
    </xf>
    <xf numFmtId="0" fontId="22" fillId="9" borderId="54" xfId="0" applyFont="1" applyFill="1" applyBorder="1" applyAlignment="1">
      <alignment horizontal="center" vertical="center" textRotation="90"/>
    </xf>
    <xf numFmtId="0" fontId="22" fillId="5" borderId="0" xfId="0" applyFont="1" applyFill="1" applyAlignment="1">
      <alignment horizontal="center" vertical="center"/>
    </xf>
    <xf numFmtId="0" fontId="22" fillId="9" borderId="0" xfId="0" applyFont="1" applyFill="1" applyAlignment="1">
      <alignment horizontal="center" vertical="center"/>
    </xf>
    <xf numFmtId="0" fontId="19" fillId="0" borderId="54" xfId="0" applyFont="1" applyBorder="1" applyAlignment="1" applyProtection="1">
      <alignment horizontal="center" vertical="center"/>
    </xf>
    <xf numFmtId="0" fontId="25" fillId="0" borderId="54" xfId="0" applyFont="1" applyBorder="1" applyAlignment="1" applyProtection="1">
      <alignment horizontal="justify" vertical="center" wrapText="1"/>
      <protection locked="0"/>
    </xf>
    <xf numFmtId="0" fontId="19" fillId="0" borderId="54" xfId="0" applyFont="1" applyBorder="1" applyAlignment="1" applyProtection="1">
      <alignment horizontal="center" vertical="center"/>
      <protection hidden="1"/>
    </xf>
    <xf numFmtId="0" fontId="19" fillId="0" borderId="54" xfId="0" applyFont="1" applyBorder="1" applyAlignment="1" applyProtection="1">
      <alignment horizontal="center" vertical="center" textRotation="90"/>
      <protection locked="0"/>
    </xf>
    <xf numFmtId="9" fontId="19" fillId="0" borderId="54" xfId="0" applyNumberFormat="1" applyFont="1" applyBorder="1" applyAlignment="1" applyProtection="1">
      <alignment horizontal="center" vertical="center"/>
      <protection hidden="1"/>
    </xf>
    <xf numFmtId="164" fontId="19" fillId="0" borderId="54" xfId="2" applyNumberFormat="1" applyFont="1" applyBorder="1" applyAlignment="1">
      <alignment horizontal="center" vertical="center"/>
    </xf>
    <xf numFmtId="0" fontId="22" fillId="0" borderId="54" xfId="0" applyFont="1" applyFill="1" applyBorder="1" applyAlignment="1" applyProtection="1">
      <alignment horizontal="center" vertical="center" textRotation="90" wrapText="1"/>
      <protection hidden="1"/>
    </xf>
    <xf numFmtId="9" fontId="19" fillId="0" borderId="53" xfId="0" applyNumberFormat="1" applyFont="1" applyBorder="1" applyAlignment="1" applyProtection="1">
      <alignment horizontal="center" vertical="center"/>
      <protection hidden="1"/>
    </xf>
    <xf numFmtId="0" fontId="22" fillId="0" borderId="54" xfId="0" applyFont="1" applyBorder="1" applyAlignment="1" applyProtection="1">
      <alignment horizontal="center" vertical="center" textRotation="90"/>
      <protection hidden="1"/>
    </xf>
    <xf numFmtId="0" fontId="19" fillId="0" borderId="53" xfId="0" applyFont="1" applyBorder="1" applyAlignment="1" applyProtection="1">
      <alignment horizontal="center" vertical="center" textRotation="90"/>
      <protection locked="0"/>
    </xf>
    <xf numFmtId="0" fontId="19" fillId="0" borderId="54" xfId="0" applyFont="1" applyBorder="1" applyAlignment="1" applyProtection="1">
      <alignment horizontal="center" vertical="center" wrapText="1"/>
      <protection locked="0"/>
    </xf>
    <xf numFmtId="0" fontId="19" fillId="0" borderId="54" xfId="0" applyFont="1" applyBorder="1" applyAlignment="1" applyProtection="1">
      <alignment horizontal="center" vertical="center"/>
      <protection locked="0"/>
    </xf>
    <xf numFmtId="14" fontId="19" fillId="0" borderId="54" xfId="0" applyNumberFormat="1" applyFont="1" applyBorder="1" applyAlignment="1" applyProtection="1">
      <alignment horizontal="center" vertical="center"/>
      <protection locked="0"/>
    </xf>
    <xf numFmtId="0" fontId="19" fillId="5" borderId="0" xfId="0" applyFont="1" applyFill="1" applyAlignment="1">
      <alignment vertical="center"/>
    </xf>
    <xf numFmtId="0" fontId="19" fillId="0" borderId="0" xfId="0" applyFont="1" applyAlignment="1">
      <alignment vertical="center"/>
    </xf>
    <xf numFmtId="0" fontId="19" fillId="0" borderId="54" xfId="0" applyFont="1" applyBorder="1" applyAlignment="1" applyProtection="1">
      <alignment horizontal="justify" vertical="center"/>
      <protection locked="0"/>
    </xf>
    <xf numFmtId="164" fontId="19" fillId="10" borderId="54" xfId="2" applyNumberFormat="1" applyFont="1" applyFill="1" applyBorder="1" applyAlignment="1">
      <alignment horizontal="center" vertical="center"/>
    </xf>
    <xf numFmtId="0" fontId="19" fillId="0" borderId="54" xfId="0" applyFont="1" applyBorder="1" applyAlignment="1">
      <alignment horizontal="center" vertical="center"/>
    </xf>
    <xf numFmtId="0" fontId="22"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center"/>
    </xf>
    <xf numFmtId="0" fontId="0" fillId="2" borderId="1" xfId="0" applyFill="1" applyBorder="1" applyAlignment="1">
      <alignment horizontal="center" vertical="center" textRotation="90" wrapText="1"/>
    </xf>
    <xf numFmtId="0" fontId="0" fillId="2" borderId="1" xfId="0" applyFill="1" applyBorder="1" applyAlignment="1">
      <alignment horizontal="center"/>
    </xf>
    <xf numFmtId="0" fontId="0" fillId="2" borderId="1" xfId="0" applyFill="1" applyBorder="1" applyAlignment="1">
      <alignment horizontal="center" vertical="center" textRotation="90"/>
    </xf>
    <xf numFmtId="0" fontId="0" fillId="2" borderId="1" xfId="0" applyFill="1" applyBorder="1" applyAlignment="1">
      <alignment horizontal="center" vertical="top" wrapText="1"/>
    </xf>
    <xf numFmtId="0" fontId="1" fillId="2" borderId="1" xfId="0" applyFont="1" applyFill="1" applyBorder="1" applyAlignment="1">
      <alignment horizontal="center"/>
    </xf>
    <xf numFmtId="0" fontId="2"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xf>
    <xf numFmtId="0" fontId="4" fillId="2" borderId="1" xfId="0" applyFont="1" applyFill="1" applyBorder="1" applyAlignment="1">
      <alignment horizontal="center"/>
    </xf>
    <xf numFmtId="0" fontId="5" fillId="2" borderId="1" xfId="0" applyFont="1" applyFill="1"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top" wrapText="1"/>
    </xf>
    <xf numFmtId="0" fontId="0" fillId="0" borderId="24" xfId="0" applyBorder="1" applyAlignment="1">
      <alignment horizontal="center" vertical="top" wrapText="1"/>
    </xf>
    <xf numFmtId="0" fontId="0" fillId="0" borderId="10" xfId="0" applyBorder="1" applyAlignment="1">
      <alignment horizontal="center" vertical="top" wrapText="1"/>
    </xf>
    <xf numFmtId="0" fontId="7" fillId="3" borderId="9" xfId="1"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7" borderId="9" xfId="1" applyFont="1" applyFill="1" applyBorder="1" applyAlignment="1">
      <alignment horizontal="center" vertical="center" wrapText="1"/>
    </xf>
    <xf numFmtId="0" fontId="7" fillId="7" borderId="24" xfId="1" applyFont="1" applyFill="1" applyBorder="1" applyAlignment="1">
      <alignment horizontal="center" vertical="center" wrapText="1"/>
    </xf>
    <xf numFmtId="0" fontId="7" fillId="7" borderId="10" xfId="1" applyFont="1" applyFill="1" applyBorder="1" applyAlignment="1">
      <alignment horizontal="center" vertical="center" wrapText="1"/>
    </xf>
    <xf numFmtId="0" fontId="0" fillId="2" borderId="9" xfId="0" applyFill="1" applyBorder="1" applyAlignment="1">
      <alignment horizontal="center" vertical="center" textRotation="90"/>
    </xf>
    <xf numFmtId="0" fontId="0" fillId="2" borderId="24" xfId="0" applyFill="1" applyBorder="1" applyAlignment="1">
      <alignment horizontal="center" vertical="center" textRotation="90"/>
    </xf>
    <xf numFmtId="0" fontId="0" fillId="2" borderId="10" xfId="0" applyFill="1" applyBorder="1" applyAlignment="1">
      <alignment horizontal="center" vertical="center" textRotation="90"/>
    </xf>
    <xf numFmtId="0" fontId="0" fillId="2" borderId="9" xfId="0" applyFill="1" applyBorder="1" applyAlignment="1">
      <alignment horizontal="center" vertical="center" textRotation="90"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xf>
    <xf numFmtId="0" fontId="0" fillId="0" borderId="17" xfId="0" applyBorder="1" applyAlignment="1">
      <alignment horizontal="left" vertical="center" wrapText="1"/>
    </xf>
    <xf numFmtId="0" fontId="0" fillId="0" borderId="22" xfId="0" applyBorder="1" applyAlignment="1">
      <alignment horizontal="left" vertical="center" wrapText="1"/>
    </xf>
    <xf numFmtId="0" fontId="0" fillId="0" borderId="31" xfId="0" applyBorder="1" applyAlignment="1">
      <alignment horizontal="left" vertical="center" wrapText="1"/>
    </xf>
    <xf numFmtId="0" fontId="0" fillId="0" borderId="19" xfId="0" applyBorder="1" applyAlignment="1">
      <alignment horizontal="lef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10" xfId="0" applyBorder="1" applyAlignment="1">
      <alignment horizontal="left"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6" fillId="0" borderId="3" xfId="1" applyBorder="1" applyAlignment="1">
      <alignment horizontal="left" vertical="center" wrapText="1"/>
    </xf>
    <xf numFmtId="0" fontId="6" fillId="0" borderId="6" xfId="1" applyBorder="1" applyAlignment="1">
      <alignment horizontal="left" vertical="center" wrapText="1"/>
    </xf>
    <xf numFmtId="0" fontId="7" fillId="3" borderId="3" xfId="1" applyFont="1" applyFill="1" applyBorder="1" applyAlignment="1">
      <alignment horizontal="left" vertical="center" wrapText="1"/>
    </xf>
    <xf numFmtId="0" fontId="7" fillId="3" borderId="6" xfId="1" applyFont="1" applyFill="1" applyBorder="1" applyAlignment="1">
      <alignment horizontal="left" vertical="center" wrapText="1"/>
    </xf>
    <xf numFmtId="0" fontId="7" fillId="0" borderId="3" xfId="1" applyFont="1" applyBorder="1" applyAlignment="1">
      <alignment horizontal="left" vertical="center" wrapText="1"/>
    </xf>
    <xf numFmtId="0" fontId="7" fillId="0" borderId="6" xfId="1" applyFont="1" applyBorder="1" applyAlignment="1">
      <alignment horizontal="left" vertical="center" wrapText="1"/>
    </xf>
    <xf numFmtId="0" fontId="7" fillId="4" borderId="3" xfId="1" applyFont="1" applyFill="1" applyBorder="1" applyAlignment="1">
      <alignment horizontal="left" vertical="center" wrapText="1"/>
    </xf>
    <xf numFmtId="0" fontId="7" fillId="4" borderId="6" xfId="1" applyFont="1" applyFill="1" applyBorder="1" applyAlignment="1">
      <alignment horizontal="left" vertical="center" wrapText="1"/>
    </xf>
    <xf numFmtId="0" fontId="6" fillId="5" borderId="3" xfId="1" applyFill="1" applyBorder="1" applyAlignment="1">
      <alignment horizontal="left" vertical="center" wrapText="1"/>
    </xf>
    <xf numFmtId="0" fontId="6" fillId="5" borderId="6" xfId="1" applyFill="1" applyBorder="1" applyAlignment="1">
      <alignment horizontal="left" vertical="center" wrapText="1"/>
    </xf>
    <xf numFmtId="0" fontId="0" fillId="0" borderId="8" xfId="1" applyFont="1" applyBorder="1" applyAlignment="1">
      <alignment horizontal="center" vertical="top" wrapText="1"/>
    </xf>
    <xf numFmtId="0" fontId="6" fillId="0" borderId="10" xfId="1" applyFont="1" applyBorder="1" applyAlignment="1">
      <alignment horizontal="center" vertical="top" wrapText="1"/>
    </xf>
    <xf numFmtId="0" fontId="6" fillId="0" borderId="3" xfId="1" applyBorder="1" applyAlignment="1">
      <alignment horizontal="left" vertical="top" wrapText="1"/>
    </xf>
    <xf numFmtId="0" fontId="6" fillId="0" borderId="6" xfId="1" applyBorder="1" applyAlignment="1">
      <alignment horizontal="left" vertical="top" wrapText="1"/>
    </xf>
    <xf numFmtId="0" fontId="0" fillId="0" borderId="3" xfId="1" applyFont="1" applyBorder="1" applyAlignment="1">
      <alignment horizontal="center" vertical="top" wrapText="1"/>
    </xf>
    <xf numFmtId="0" fontId="6" fillId="0" borderId="6" xfId="1" applyBorder="1" applyAlignment="1">
      <alignment horizontal="center" vertical="top" wrapText="1"/>
    </xf>
    <xf numFmtId="0" fontId="7" fillId="4" borderId="3" xfId="1" applyFont="1" applyFill="1" applyBorder="1" applyAlignment="1">
      <alignment horizontal="center" vertical="top" wrapText="1"/>
    </xf>
    <xf numFmtId="0" fontId="7" fillId="4" borderId="6" xfId="1" applyFont="1" applyFill="1" applyBorder="1" applyAlignment="1">
      <alignment horizontal="center" vertical="top" wrapText="1"/>
    </xf>
    <xf numFmtId="0" fontId="7" fillId="0" borderId="3" xfId="1" applyFont="1" applyBorder="1" applyAlignment="1">
      <alignment horizontal="center" vertical="top" wrapText="1"/>
    </xf>
    <xf numFmtId="0" fontId="7" fillId="0" borderId="6" xfId="1" applyFont="1" applyBorder="1" applyAlignment="1">
      <alignment horizontal="center" vertical="top" wrapText="1"/>
    </xf>
    <xf numFmtId="0" fontId="6" fillId="0" borderId="12" xfId="1" applyFont="1" applyBorder="1" applyAlignment="1">
      <alignment vertical="top" wrapText="1"/>
    </xf>
    <xf numFmtId="0" fontId="6" fillId="0" borderId="13" xfId="1" applyFont="1" applyBorder="1" applyAlignment="1"/>
    <xf numFmtId="0" fontId="6" fillId="0" borderId="3" xfId="1" applyFont="1" applyBorder="1" applyAlignment="1">
      <alignment horizontal="center" vertical="top" wrapText="1"/>
    </xf>
    <xf numFmtId="0" fontId="6" fillId="0" borderId="6" xfId="1" applyFont="1" applyBorder="1" applyAlignment="1"/>
    <xf numFmtId="0" fontId="6" fillId="5" borderId="3" xfId="1" applyFill="1" applyBorder="1" applyAlignment="1">
      <alignment horizontal="justify" vertical="top" wrapText="1"/>
    </xf>
    <xf numFmtId="0" fontId="6" fillId="5" borderId="6" xfId="1" applyFill="1" applyBorder="1" applyAlignment="1">
      <alignment horizontal="justify"/>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42" xfId="0" applyBorder="1" applyAlignment="1">
      <alignment horizontal="center" vertical="center" wrapText="1"/>
    </xf>
    <xf numFmtId="0" fontId="9" fillId="0" borderId="41"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2" xfId="0" applyFont="1" applyBorder="1" applyAlignment="1">
      <alignment horizontal="center" vertical="center" wrapText="1"/>
    </xf>
    <xf numFmtId="14" fontId="9" fillId="0" borderId="41" xfId="0" applyNumberFormat="1" applyFont="1" applyBorder="1" applyAlignment="1">
      <alignment horizontal="center" vertical="center" wrapText="1"/>
    </xf>
    <xf numFmtId="14" fontId="9" fillId="0" borderId="43" xfId="0" applyNumberFormat="1" applyFont="1" applyBorder="1" applyAlignment="1">
      <alignment horizontal="center" vertical="center" wrapText="1"/>
    </xf>
    <xf numFmtId="14" fontId="9" fillId="0" borderId="42" xfId="0" applyNumberFormat="1" applyFont="1" applyBorder="1" applyAlignment="1">
      <alignment horizontal="center" vertical="center" wrapText="1"/>
    </xf>
    <xf numFmtId="0" fontId="9" fillId="8" borderId="41" xfId="0" applyFont="1" applyFill="1" applyBorder="1" applyAlignment="1">
      <alignment horizontal="center" vertical="center" wrapText="1"/>
    </xf>
    <xf numFmtId="0" fontId="9" fillId="8" borderId="43"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0" fillId="0" borderId="41" xfId="0" applyBorder="1" applyAlignment="1">
      <alignment horizontal="center"/>
    </xf>
    <xf numFmtId="0" fontId="0" fillId="0" borderId="43" xfId="0" applyBorder="1" applyAlignment="1">
      <alignment horizontal="center"/>
    </xf>
    <xf numFmtId="0" fontId="0" fillId="0" borderId="42" xfId="0" applyBorder="1" applyAlignment="1">
      <alignment horizontal="center"/>
    </xf>
    <xf numFmtId="0" fontId="1" fillId="8" borderId="34" xfId="0" applyFont="1" applyFill="1" applyBorder="1" applyAlignment="1">
      <alignment horizontal="center" vertical="center" wrapText="1"/>
    </xf>
    <xf numFmtId="0" fontId="1" fillId="8" borderId="35" xfId="0" applyFont="1" applyFill="1" applyBorder="1" applyAlignment="1">
      <alignment horizontal="center" vertical="center" wrapText="1"/>
    </xf>
    <xf numFmtId="0" fontId="1" fillId="8" borderId="36" xfId="0" applyFont="1" applyFill="1" applyBorder="1" applyAlignment="1">
      <alignment horizontal="center" vertical="center" wrapText="1"/>
    </xf>
    <xf numFmtId="0" fontId="1" fillId="8" borderId="39" xfId="0" applyFont="1" applyFill="1" applyBorder="1" applyAlignment="1">
      <alignment horizontal="center" vertical="center" wrapText="1"/>
    </xf>
    <xf numFmtId="0" fontId="1" fillId="8" borderId="40"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38" xfId="0" applyFont="1" applyFill="1" applyBorder="1" applyAlignment="1">
      <alignment horizontal="center" vertical="center" wrapText="1"/>
    </xf>
    <xf numFmtId="0" fontId="1" fillId="8" borderId="4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11" xfId="0" applyBorder="1" applyAlignment="1">
      <alignment horizontal="center" vertical="center" wrapText="1"/>
    </xf>
    <xf numFmtId="0" fontId="1" fillId="8" borderId="41" xfId="0" applyFont="1" applyFill="1" applyBorder="1" applyAlignment="1">
      <alignment horizontal="center" vertical="center"/>
    </xf>
    <xf numFmtId="0" fontId="1" fillId="8" borderId="43" xfId="0" applyFont="1" applyFill="1" applyBorder="1" applyAlignment="1">
      <alignment horizontal="center" vertical="center"/>
    </xf>
    <xf numFmtId="0" fontId="1" fillId="8" borderId="42" xfId="0" applyFont="1" applyFill="1" applyBorder="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11"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42" xfId="0" applyFont="1" applyBorder="1" applyAlignment="1">
      <alignment horizontal="center" vertical="center"/>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2" xfId="0" applyFont="1" applyBorder="1" applyAlignment="1">
      <alignment horizontal="center" vertical="center" wrapText="1"/>
    </xf>
    <xf numFmtId="0" fontId="19" fillId="0" borderId="50" xfId="0" applyFont="1" applyBorder="1" applyAlignment="1">
      <alignment horizontal="left" vertical="center" wrapText="1"/>
    </xf>
    <xf numFmtId="0" fontId="19" fillId="0" borderId="52" xfId="0" applyFont="1" applyBorder="1" applyAlignment="1">
      <alignment horizontal="left" vertical="center" wrapText="1"/>
    </xf>
    <xf numFmtId="0" fontId="19" fillId="0" borderId="51" xfId="0" applyFont="1" applyBorder="1" applyAlignment="1">
      <alignment horizontal="left" vertical="center" wrapText="1"/>
    </xf>
    <xf numFmtId="9" fontId="19" fillId="0" borderId="53" xfId="0" applyNumberFormat="1" applyFont="1" applyBorder="1" applyAlignment="1" applyProtection="1">
      <alignment horizontal="center" vertical="center" wrapText="1"/>
      <protection hidden="1"/>
    </xf>
    <xf numFmtId="9" fontId="19" fillId="0" borderId="56" xfId="0" applyNumberFormat="1" applyFont="1" applyBorder="1" applyAlignment="1" applyProtection="1">
      <alignment horizontal="center" vertical="center" wrapText="1"/>
      <protection hidden="1"/>
    </xf>
    <xf numFmtId="9" fontId="19" fillId="0" borderId="55" xfId="0" applyNumberFormat="1" applyFont="1" applyBorder="1" applyAlignment="1" applyProtection="1">
      <alignment horizontal="center" vertical="center" wrapText="1"/>
      <protection hidden="1"/>
    </xf>
    <xf numFmtId="0" fontId="22" fillId="0" borderId="53" xfId="0" applyFont="1" applyBorder="1" applyAlignment="1" applyProtection="1">
      <alignment horizontal="center" vertical="center"/>
      <protection hidden="1"/>
    </xf>
    <xf numFmtId="0" fontId="22" fillId="0" borderId="56" xfId="0" applyFont="1" applyBorder="1" applyAlignment="1" applyProtection="1">
      <alignment horizontal="center" vertical="center"/>
      <protection hidden="1"/>
    </xf>
    <xf numFmtId="0" fontId="22" fillId="0" borderId="55" xfId="0" applyFont="1" applyBorder="1" applyAlignment="1" applyProtection="1">
      <alignment horizontal="center" vertical="center"/>
      <protection hidden="1"/>
    </xf>
    <xf numFmtId="0" fontId="19" fillId="0" borderId="53" xfId="0" applyFont="1" applyBorder="1" applyAlignment="1" applyProtection="1">
      <alignment horizontal="center" vertical="center"/>
    </xf>
    <xf numFmtId="0" fontId="19" fillId="0" borderId="56" xfId="0" applyFont="1" applyBorder="1" applyAlignment="1" applyProtection="1">
      <alignment horizontal="center" vertical="center"/>
    </xf>
    <xf numFmtId="0" fontId="19" fillId="0" borderId="55" xfId="0" applyFont="1" applyBorder="1" applyAlignment="1" applyProtection="1">
      <alignment horizontal="center" vertical="center"/>
    </xf>
    <xf numFmtId="0" fontId="19" fillId="0" borderId="53" xfId="0" applyFont="1" applyBorder="1" applyAlignment="1" applyProtection="1">
      <alignment horizontal="center" vertical="center" wrapText="1"/>
      <protection locked="0"/>
    </xf>
    <xf numFmtId="0" fontId="19" fillId="0" borderId="56" xfId="0" applyFont="1" applyBorder="1" applyAlignment="1" applyProtection="1">
      <alignment horizontal="center" vertical="center" wrapText="1"/>
      <protection locked="0"/>
    </xf>
    <xf numFmtId="0" fontId="19" fillId="0" borderId="55" xfId="0" applyFont="1" applyBorder="1" applyAlignment="1" applyProtection="1">
      <alignment horizontal="center" vertical="center" wrapText="1"/>
      <protection locked="0"/>
    </xf>
    <xf numFmtId="0" fontId="24" fillId="0" borderId="53" xfId="0" applyFont="1" applyBorder="1" applyAlignment="1" applyProtection="1">
      <alignment horizontal="center" vertical="center" wrapText="1"/>
      <protection locked="0"/>
    </xf>
    <xf numFmtId="0" fontId="24" fillId="0" borderId="56" xfId="0" applyFont="1" applyBorder="1" applyAlignment="1" applyProtection="1">
      <alignment horizontal="center" vertical="center" wrapText="1"/>
      <protection locked="0"/>
    </xf>
    <xf numFmtId="0" fontId="24" fillId="0" borderId="55" xfId="0" applyFont="1" applyBorder="1" applyAlignment="1" applyProtection="1">
      <alignment horizontal="center" vertical="center" wrapText="1"/>
      <protection locked="0"/>
    </xf>
    <xf numFmtId="0" fontId="19" fillId="0" borderId="53"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22" fillId="0" borderId="53" xfId="0" applyFont="1" applyFill="1" applyBorder="1" applyAlignment="1" applyProtection="1">
      <alignment horizontal="center" vertical="center" wrapText="1"/>
      <protection hidden="1"/>
    </xf>
    <xf numFmtId="0" fontId="22" fillId="0" borderId="56" xfId="0" applyFont="1" applyFill="1" applyBorder="1" applyAlignment="1" applyProtection="1">
      <alignment horizontal="center" vertical="center" wrapText="1"/>
      <protection hidden="1"/>
    </xf>
    <xf numFmtId="0" fontId="22" fillId="0" borderId="55" xfId="0" applyFont="1" applyFill="1" applyBorder="1" applyAlignment="1" applyProtection="1">
      <alignment horizontal="center" vertical="center" wrapText="1"/>
      <protection hidden="1"/>
    </xf>
    <xf numFmtId="9" fontId="19" fillId="0" borderId="53" xfId="0" applyNumberFormat="1" applyFont="1" applyBorder="1" applyAlignment="1" applyProtection="1">
      <alignment horizontal="center" vertical="center" wrapText="1"/>
      <protection locked="0"/>
    </xf>
    <xf numFmtId="9" fontId="19" fillId="0" borderId="56" xfId="0" applyNumberFormat="1" applyFont="1" applyBorder="1" applyAlignment="1" applyProtection="1">
      <alignment horizontal="center" vertical="center" wrapText="1"/>
      <protection locked="0"/>
    </xf>
    <xf numFmtId="9" fontId="19" fillId="0" borderId="55" xfId="0" applyNumberFormat="1" applyFont="1" applyBorder="1" applyAlignment="1" applyProtection="1">
      <alignment horizontal="center" vertical="center" wrapText="1"/>
      <protection locked="0"/>
    </xf>
    <xf numFmtId="0" fontId="22" fillId="9" borderId="54" xfId="0" applyFont="1" applyFill="1" applyBorder="1" applyAlignment="1">
      <alignment horizontal="center" vertical="center" wrapText="1"/>
    </xf>
    <xf numFmtId="0" fontId="22" fillId="9" borderId="54" xfId="0" applyFont="1" applyFill="1" applyBorder="1" applyAlignment="1">
      <alignment horizontal="center" vertical="center" textRotation="90" wrapText="1"/>
    </xf>
    <xf numFmtId="0" fontId="22" fillId="9" borderId="53" xfId="0" applyFont="1" applyFill="1" applyBorder="1" applyAlignment="1">
      <alignment horizontal="center" vertical="center" wrapText="1"/>
    </xf>
    <xf numFmtId="0" fontId="22" fillId="9" borderId="55" xfId="0" applyFont="1" applyFill="1" applyBorder="1" applyAlignment="1">
      <alignment horizontal="center" vertical="center" wrapText="1"/>
    </xf>
    <xf numFmtId="0" fontId="22" fillId="9" borderId="53" xfId="0" applyFont="1" applyFill="1" applyBorder="1" applyAlignment="1">
      <alignment horizontal="center" vertical="center" textRotation="90" wrapText="1"/>
    </xf>
    <xf numFmtId="0" fontId="22" fillId="9" borderId="55" xfId="0" applyFont="1" applyFill="1" applyBorder="1" applyAlignment="1">
      <alignment horizontal="center" vertical="center" textRotation="90" wrapText="1"/>
    </xf>
    <xf numFmtId="0" fontId="22" fillId="9" borderId="56" xfId="0" applyFont="1" applyFill="1" applyBorder="1" applyAlignment="1">
      <alignment horizontal="center" vertical="center" wrapText="1"/>
    </xf>
    <xf numFmtId="0" fontId="22" fillId="9" borderId="57" xfId="0" applyFont="1" applyFill="1" applyBorder="1" applyAlignment="1">
      <alignment horizontal="center" vertical="center"/>
    </xf>
    <xf numFmtId="0" fontId="22" fillId="9" borderId="47" xfId="0" applyFont="1" applyFill="1" applyBorder="1" applyAlignment="1">
      <alignment horizontal="center" vertical="center"/>
    </xf>
    <xf numFmtId="0" fontId="22" fillId="9" borderId="57" xfId="0" applyFont="1" applyFill="1" applyBorder="1" applyAlignment="1">
      <alignment horizontal="center" vertical="center" wrapText="1"/>
    </xf>
    <xf numFmtId="0" fontId="21" fillId="5" borderId="50" xfId="0" applyFont="1" applyFill="1" applyBorder="1" applyAlignment="1" applyProtection="1">
      <alignment horizontal="left" vertical="center" wrapText="1"/>
      <protection locked="0"/>
    </xf>
    <xf numFmtId="0" fontId="21" fillId="5" borderId="52" xfId="0" applyFont="1" applyFill="1" applyBorder="1" applyAlignment="1" applyProtection="1">
      <alignment horizontal="left" vertical="center"/>
      <protection locked="0"/>
    </xf>
    <xf numFmtId="0" fontId="21" fillId="5" borderId="51" xfId="0" applyFont="1" applyFill="1" applyBorder="1" applyAlignment="1" applyProtection="1">
      <alignment horizontal="left" vertical="center"/>
      <protection locked="0"/>
    </xf>
    <xf numFmtId="0" fontId="21" fillId="5" borderId="52" xfId="0" applyFont="1" applyFill="1" applyBorder="1" applyAlignment="1" applyProtection="1">
      <alignment horizontal="left" vertical="center" wrapText="1"/>
      <protection locked="0"/>
    </xf>
    <xf numFmtId="0" fontId="21" fillId="5" borderId="51" xfId="0" applyFont="1" applyFill="1" applyBorder="1" applyAlignment="1" applyProtection="1">
      <alignment horizontal="left" vertical="center" wrapText="1"/>
      <protection locked="0"/>
    </xf>
    <xf numFmtId="0" fontId="22" fillId="9" borderId="50" xfId="0" applyFont="1" applyFill="1" applyBorder="1" applyAlignment="1">
      <alignment horizontal="center" vertical="center"/>
    </xf>
    <xf numFmtId="0" fontId="22" fillId="9" borderId="52" xfId="0" applyFont="1" applyFill="1" applyBorder="1" applyAlignment="1">
      <alignment horizontal="center" vertical="center"/>
    </xf>
    <xf numFmtId="0" fontId="22" fillId="9" borderId="51" xfId="0" applyFont="1" applyFill="1" applyBorder="1" applyAlignment="1">
      <alignment horizontal="center" vertical="center"/>
    </xf>
    <xf numFmtId="0" fontId="20" fillId="9" borderId="50" xfId="0" applyFont="1" applyFill="1" applyBorder="1" applyAlignment="1">
      <alignment horizontal="left" vertical="center"/>
    </xf>
    <xf numFmtId="0" fontId="20" fillId="9" borderId="51" xfId="0" applyFont="1" applyFill="1" applyBorder="1" applyAlignment="1">
      <alignment horizontal="left" vertical="center"/>
    </xf>
    <xf numFmtId="0" fontId="18" fillId="9" borderId="44" xfId="0" applyFont="1" applyFill="1" applyBorder="1" applyAlignment="1">
      <alignment horizontal="center" vertical="center"/>
    </xf>
    <xf numFmtId="0" fontId="18" fillId="9" borderId="45" xfId="0" applyFont="1" applyFill="1" applyBorder="1" applyAlignment="1">
      <alignment horizontal="center" vertical="center"/>
    </xf>
    <xf numFmtId="0" fontId="18" fillId="9" borderId="46" xfId="0" applyFont="1" applyFill="1" applyBorder="1" applyAlignment="1">
      <alignment horizontal="center" vertical="center"/>
    </xf>
    <xf numFmtId="0" fontId="18" fillId="9" borderId="47" xfId="0" applyFont="1" applyFill="1" applyBorder="1" applyAlignment="1">
      <alignment horizontal="center" vertical="center"/>
    </xf>
    <xf numFmtId="0" fontId="18" fillId="9" borderId="48" xfId="0" applyFont="1" applyFill="1" applyBorder="1" applyAlignment="1">
      <alignment horizontal="center" vertical="center"/>
    </xf>
    <xf numFmtId="0" fontId="18" fillId="9" borderId="49" xfId="0" applyFont="1" applyFill="1" applyBorder="1" applyAlignment="1">
      <alignment horizontal="center" vertical="center"/>
    </xf>
    <xf numFmtId="0" fontId="21" fillId="5" borderId="50" xfId="0" applyFont="1" applyFill="1" applyBorder="1" applyAlignment="1" applyProtection="1">
      <alignment horizontal="left" vertical="center"/>
      <protection locked="0"/>
    </xf>
    <xf numFmtId="0" fontId="19" fillId="5" borderId="0" xfId="0" applyFont="1" applyFill="1" applyBorder="1" applyAlignment="1">
      <alignment horizontal="left" vertical="center"/>
    </xf>
    <xf numFmtId="0" fontId="23" fillId="9" borderId="53" xfId="0" applyFont="1" applyFill="1" applyBorder="1" applyAlignment="1">
      <alignment horizontal="center" vertical="center" textRotation="90"/>
    </xf>
    <xf numFmtId="0" fontId="23" fillId="9" borderId="55" xfId="0" applyFont="1" applyFill="1" applyBorder="1" applyAlignment="1">
      <alignment horizontal="center" vertical="center" textRotation="90"/>
    </xf>
    <xf numFmtId="0" fontId="22" fillId="9" borderId="54" xfId="0" applyFont="1" applyFill="1" applyBorder="1" applyAlignment="1">
      <alignment horizontal="center" vertical="center"/>
    </xf>
    <xf numFmtId="0" fontId="22" fillId="9" borderId="55" xfId="0" applyFont="1" applyFill="1" applyBorder="1" applyAlignment="1">
      <alignment horizontal="center" vertical="center"/>
    </xf>
    <xf numFmtId="0" fontId="0" fillId="0" borderId="2" xfId="1" applyFont="1" applyBorder="1" applyAlignment="1">
      <alignment horizontal="left" vertical="top" wrapText="1"/>
    </xf>
    <xf numFmtId="0" fontId="6" fillId="0" borderId="2" xfId="1" applyBorder="1" applyAlignment="1">
      <alignment horizontal="center" vertical="top" wrapText="1"/>
    </xf>
    <xf numFmtId="0" fontId="7" fillId="0" borderId="2" xfId="1" applyFont="1" applyBorder="1" applyAlignment="1">
      <alignment horizontal="center" vertical="top" wrapText="1"/>
    </xf>
    <xf numFmtId="0" fontId="0" fillId="0" borderId="3" xfId="1" applyFont="1" applyBorder="1" applyAlignment="1">
      <alignment vertical="top" wrapText="1"/>
    </xf>
    <xf numFmtId="0" fontId="6" fillId="0" borderId="7" xfId="1" applyBorder="1" applyAlignment="1">
      <alignment vertical="top" wrapText="1"/>
    </xf>
    <xf numFmtId="0" fontId="7" fillId="4" borderId="2" xfId="1" applyFont="1" applyFill="1" applyBorder="1" applyAlignment="1">
      <alignment horizontal="center" vertical="top" wrapText="1"/>
    </xf>
    <xf numFmtId="0" fontId="0" fillId="5" borderId="5" xfId="1" applyFont="1" applyFill="1" applyBorder="1" applyAlignment="1">
      <alignment vertical="top" wrapText="1"/>
    </xf>
    <xf numFmtId="0" fontId="6" fillId="0" borderId="6" xfId="1" applyBorder="1" applyAlignment="1">
      <alignment vertical="top" wrapText="1"/>
    </xf>
    <xf numFmtId="0" fontId="6" fillId="5" borderId="5" xfId="1" applyFont="1" applyFill="1" applyBorder="1" applyAlignment="1">
      <alignment horizontal="justify" vertical="top" wrapText="1"/>
    </xf>
    <xf numFmtId="0" fontId="6" fillId="0" borderId="6" xfId="1" applyBorder="1" applyAlignment="1">
      <alignment horizontal="justify" vertical="top" wrapText="1"/>
    </xf>
    <xf numFmtId="0" fontId="6" fillId="5" borderId="5" xfId="1" applyFont="1" applyFill="1" applyBorder="1" applyAlignment="1">
      <alignment horizontal="center" vertical="top" wrapText="1"/>
    </xf>
    <xf numFmtId="0" fontId="6" fillId="0" borderId="2" xfId="1" applyFont="1" applyBorder="1" applyAlignment="1">
      <alignment vertical="top" wrapText="1"/>
    </xf>
  </cellXfs>
  <cellStyles count="3">
    <cellStyle name="Normal" xfId="0" builtinId="0"/>
    <cellStyle name="Normal 2" xfId="1" xr:uid="{00000000-0005-0000-0000-000001000000}"/>
    <cellStyle name="Porcentaje" xfId="2" builtinId="5"/>
  </cellStyles>
  <dxfs count="231">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9525</xdr:rowOff>
    </xdr:from>
    <xdr:ext cx="1714500" cy="609600"/>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19050" y="9525"/>
          <a:ext cx="1714500" cy="6096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TRIZ%20MAPA%20DE%20RIESGOS%20TIC%20PAAC%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
  <sheetViews>
    <sheetView topLeftCell="B2" zoomScaleNormal="100" workbookViewId="0">
      <selection activeCell="D8" sqref="D8"/>
    </sheetView>
  </sheetViews>
  <sheetFormatPr baseColWidth="10" defaultRowHeight="15" x14ac:dyDescent="0.25"/>
  <cols>
    <col min="1" max="1" width="45.85546875" customWidth="1"/>
    <col min="2" max="3" width="17.140625" customWidth="1"/>
    <col min="4" max="4" width="13.5703125" customWidth="1"/>
    <col min="5" max="5" width="5.85546875" customWidth="1"/>
    <col min="6" max="6" width="6" customWidth="1"/>
    <col min="7" max="7" width="8.7109375" customWidth="1"/>
    <col min="9" max="9" width="9.5703125" customWidth="1"/>
    <col min="10" max="10" width="14.28515625" customWidth="1"/>
    <col min="11" max="11" width="11.425781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24</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8" s="33" customFormat="1" ht="165" x14ac:dyDescent="0.25">
      <c r="A8" s="32" t="s">
        <v>172</v>
      </c>
      <c r="B8" s="33" t="s">
        <v>186</v>
      </c>
      <c r="C8" s="32" t="s">
        <v>185</v>
      </c>
      <c r="D8" s="32" t="s">
        <v>214</v>
      </c>
      <c r="E8" s="32" t="s">
        <v>188</v>
      </c>
      <c r="F8" s="32" t="s">
        <v>183</v>
      </c>
      <c r="G8" s="32" t="s">
        <v>164</v>
      </c>
      <c r="H8" s="32" t="s">
        <v>187</v>
      </c>
      <c r="I8" s="32" t="s">
        <v>188</v>
      </c>
      <c r="J8" s="32" t="s">
        <v>183</v>
      </c>
      <c r="K8" s="32" t="s">
        <v>164</v>
      </c>
      <c r="L8" s="32" t="s">
        <v>190</v>
      </c>
      <c r="M8" s="33" t="s">
        <v>189</v>
      </c>
      <c r="N8" s="32" t="s">
        <v>191</v>
      </c>
      <c r="O8" s="32"/>
      <c r="P8" s="32"/>
      <c r="Q8" s="32"/>
      <c r="R8" s="32"/>
    </row>
    <row r="9" spans="1:18" s="33" customFormat="1" ht="112.5" customHeight="1" x14ac:dyDescent="0.25">
      <c r="A9" s="32"/>
      <c r="B9" s="32"/>
      <c r="C9" s="32"/>
      <c r="D9" s="32"/>
      <c r="E9" s="32"/>
      <c r="F9" s="32"/>
      <c r="G9" s="32"/>
      <c r="H9" s="32"/>
      <c r="I9" s="32"/>
      <c r="J9" s="32"/>
      <c r="K9" s="32"/>
      <c r="L9" s="32"/>
      <c r="M9" s="32"/>
      <c r="N9" s="32"/>
      <c r="O9" s="32"/>
      <c r="P9" s="32"/>
      <c r="Q9" s="32"/>
      <c r="R9" s="32"/>
    </row>
    <row r="10" spans="1:18" s="3" customFormat="1" x14ac:dyDescent="0.25">
      <c r="A10" s="2"/>
      <c r="B10" s="2"/>
      <c r="C10" s="2"/>
      <c r="D10" s="2"/>
      <c r="E10" s="2"/>
      <c r="F10" s="2"/>
      <c r="G10" s="2"/>
      <c r="H10" s="2"/>
      <c r="I10" s="2"/>
      <c r="J10" s="2"/>
      <c r="K10" s="2"/>
      <c r="L10" s="2"/>
      <c r="M10" s="2"/>
      <c r="N10" s="2"/>
      <c r="O10" s="2"/>
      <c r="P10" s="2"/>
      <c r="Q10" s="2"/>
      <c r="R10" s="2"/>
    </row>
    <row r="11" spans="1:18" s="3" customFormat="1" x14ac:dyDescent="0.25">
      <c r="A11" s="2"/>
      <c r="B11" s="2"/>
      <c r="C11" s="2"/>
      <c r="D11" s="2"/>
      <c r="E11" s="2"/>
      <c r="F11" s="2"/>
      <c r="G11" s="2"/>
      <c r="H11" s="2"/>
      <c r="I11" s="2"/>
      <c r="J11" s="2"/>
      <c r="K11" s="2"/>
      <c r="L11" s="2"/>
      <c r="M11" s="2"/>
      <c r="N11" s="2"/>
      <c r="O11" s="2"/>
      <c r="P11" s="2"/>
      <c r="Q11" s="2"/>
      <c r="R11" s="2"/>
    </row>
    <row r="12" spans="1:18" s="3" customFormat="1" x14ac:dyDescent="0.25">
      <c r="A12" s="2"/>
      <c r="B12" s="2"/>
      <c r="C12" s="2"/>
      <c r="D12" s="2"/>
      <c r="E12" s="2"/>
      <c r="F12" s="2"/>
      <c r="G12" s="2"/>
      <c r="H12" s="2"/>
      <c r="I12" s="2"/>
      <c r="J12" s="2"/>
      <c r="K12" s="2"/>
      <c r="L12" s="2"/>
      <c r="M12" s="2"/>
      <c r="N12" s="2"/>
      <c r="O12" s="2"/>
      <c r="P12" s="2"/>
      <c r="Q12" s="2"/>
      <c r="R12" s="2"/>
    </row>
    <row r="13" spans="1:18" s="3" customFormat="1" x14ac:dyDescent="0.25">
      <c r="A13" s="2"/>
      <c r="B13" s="2"/>
      <c r="C13" s="2"/>
      <c r="D13" s="2"/>
      <c r="E13" s="2"/>
      <c r="F13" s="2"/>
      <c r="G13" s="2"/>
      <c r="H13" s="2"/>
      <c r="I13" s="2"/>
      <c r="J13" s="2"/>
      <c r="K13" s="2"/>
      <c r="L13" s="2"/>
      <c r="M13" s="2"/>
      <c r="N13" s="2"/>
      <c r="O13" s="2"/>
      <c r="P13" s="2"/>
      <c r="Q13" s="2"/>
      <c r="R13" s="2"/>
    </row>
    <row r="14" spans="1:18" s="3" customFormat="1" x14ac:dyDescent="0.25">
      <c r="A14" s="2"/>
      <c r="B14" s="2"/>
      <c r="C14" s="2"/>
      <c r="D14" s="2"/>
      <c r="E14" s="2"/>
      <c r="F14" s="2"/>
      <c r="G14" s="2"/>
      <c r="H14" s="2"/>
      <c r="I14" s="2"/>
      <c r="J14" s="2"/>
      <c r="K14" s="2"/>
      <c r="L14" s="2"/>
      <c r="M14" s="2"/>
      <c r="N14" s="2"/>
      <c r="O14" s="2"/>
      <c r="P14" s="2"/>
      <c r="Q14" s="2"/>
      <c r="R14" s="2"/>
    </row>
    <row r="15" spans="1:18" s="3" customFormat="1" x14ac:dyDescent="0.25">
      <c r="A15" s="2"/>
      <c r="B15" s="2"/>
      <c r="C15" s="2"/>
      <c r="D15" s="2"/>
      <c r="E15" s="2"/>
      <c r="F15" s="2"/>
      <c r="G15" s="2"/>
      <c r="H15" s="2"/>
      <c r="I15" s="2"/>
      <c r="J15" s="2"/>
      <c r="K15" s="2"/>
      <c r="L15" s="2"/>
      <c r="M15" s="2"/>
      <c r="N15" s="2"/>
      <c r="O15" s="2"/>
      <c r="P15" s="2"/>
      <c r="Q15" s="2"/>
      <c r="R15" s="2"/>
    </row>
    <row r="16" spans="1:18"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t="s">
        <v>107</v>
      </c>
      <c r="B20" s="2"/>
      <c r="C20" s="2"/>
      <c r="D20" s="2"/>
      <c r="E20" s="2"/>
      <c r="F20" s="2"/>
      <c r="G20" s="2"/>
      <c r="H20" s="2"/>
      <c r="I20" s="2"/>
      <c r="J20" s="2"/>
      <c r="K20" s="2"/>
      <c r="L20" s="2"/>
      <c r="M20" s="2"/>
      <c r="N20" s="2"/>
      <c r="O20" s="2"/>
      <c r="P20" s="2"/>
      <c r="Q20" s="2"/>
      <c r="R20" s="2"/>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0"/>
  <sheetViews>
    <sheetView workbookViewId="0">
      <selection activeCell="L11" sqref="L11"/>
    </sheetView>
  </sheetViews>
  <sheetFormatPr baseColWidth="10" defaultRowHeight="15" x14ac:dyDescent="0.25"/>
  <cols>
    <col min="1" max="1" width="34.42578125" customWidth="1"/>
    <col min="2" max="3" width="17.140625" customWidth="1"/>
    <col min="5" max="5" width="5.85546875" customWidth="1"/>
    <col min="6" max="6" width="6" customWidth="1"/>
    <col min="7" max="7" width="8.7109375" customWidth="1"/>
    <col min="9" max="9" width="5.140625" customWidth="1"/>
    <col min="10" max="10" width="5.28515625" customWidth="1"/>
    <col min="11" max="11" width="9.57031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35</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8" s="3" customFormat="1" ht="135" x14ac:dyDescent="0.25">
      <c r="A8" s="2" t="s">
        <v>36</v>
      </c>
      <c r="B8" s="2"/>
      <c r="C8" s="2"/>
      <c r="D8" s="2"/>
      <c r="E8" s="2"/>
      <c r="F8" s="2"/>
      <c r="G8" s="2"/>
      <c r="H8" s="2"/>
      <c r="I8" s="2"/>
      <c r="J8" s="2"/>
      <c r="K8" s="2"/>
      <c r="L8" s="2"/>
      <c r="M8" s="2"/>
      <c r="N8" s="2"/>
      <c r="O8" s="2"/>
      <c r="P8" s="2"/>
      <c r="Q8" s="2"/>
      <c r="R8" s="2"/>
    </row>
    <row r="9" spans="1:18" s="3" customFormat="1" x14ac:dyDescent="0.25">
      <c r="A9" s="2"/>
      <c r="B9" s="2"/>
      <c r="C9" s="2"/>
      <c r="D9" s="2"/>
      <c r="E9" s="2"/>
      <c r="F9" s="2"/>
      <c r="G9" s="2"/>
      <c r="H9" s="2"/>
      <c r="I9" s="2"/>
      <c r="J9" s="2"/>
      <c r="K9" s="2"/>
      <c r="L9" s="2"/>
      <c r="M9" s="2"/>
      <c r="N9" s="2"/>
      <c r="O9" s="2"/>
      <c r="P9" s="2"/>
      <c r="Q9" s="2"/>
      <c r="R9" s="2"/>
    </row>
    <row r="10" spans="1:18" s="3" customFormat="1" x14ac:dyDescent="0.25">
      <c r="A10" s="2"/>
      <c r="B10" s="2"/>
      <c r="C10" s="2"/>
      <c r="D10" s="2"/>
      <c r="E10" s="2"/>
      <c r="F10" s="2"/>
      <c r="G10" s="2"/>
      <c r="H10" s="2"/>
      <c r="I10" s="2"/>
      <c r="J10" s="2"/>
      <c r="K10" s="2"/>
      <c r="L10" s="2"/>
      <c r="M10" s="2"/>
      <c r="N10" s="2"/>
      <c r="O10" s="2"/>
      <c r="P10" s="2"/>
      <c r="Q10" s="2"/>
      <c r="R10" s="2"/>
    </row>
    <row r="11" spans="1:18" s="3" customFormat="1" x14ac:dyDescent="0.25">
      <c r="A11" s="2"/>
      <c r="B11" s="2"/>
      <c r="C11" s="2"/>
      <c r="D11" s="2"/>
      <c r="E11" s="2"/>
      <c r="F11" s="2"/>
      <c r="G11" s="2"/>
      <c r="H11" s="2"/>
      <c r="I11" s="2"/>
      <c r="J11" s="2"/>
      <c r="K11" s="2"/>
      <c r="L11" s="2"/>
      <c r="M11" s="2"/>
      <c r="N11" s="2"/>
      <c r="O11" s="2"/>
      <c r="P11" s="2"/>
      <c r="Q11" s="2"/>
      <c r="R11" s="2"/>
    </row>
    <row r="12" spans="1:18" s="3" customFormat="1" x14ac:dyDescent="0.25">
      <c r="A12" s="2"/>
      <c r="B12" s="2"/>
      <c r="C12" s="2"/>
      <c r="D12" s="2"/>
      <c r="E12" s="2"/>
      <c r="F12" s="2"/>
      <c r="G12" s="2"/>
      <c r="H12" s="2"/>
      <c r="I12" s="2"/>
      <c r="J12" s="2"/>
      <c r="K12" s="2"/>
      <c r="L12" s="2"/>
      <c r="M12" s="2"/>
      <c r="N12" s="2"/>
      <c r="O12" s="2"/>
      <c r="P12" s="2"/>
      <c r="Q12" s="2"/>
      <c r="R12" s="2"/>
    </row>
    <row r="13" spans="1:18" s="3" customFormat="1" x14ac:dyDescent="0.25">
      <c r="A13" s="2"/>
      <c r="B13" s="2"/>
      <c r="C13" s="2"/>
      <c r="D13" s="2"/>
      <c r="E13" s="2"/>
      <c r="F13" s="2"/>
      <c r="G13" s="2"/>
      <c r="H13" s="2"/>
      <c r="I13" s="2"/>
      <c r="J13" s="2"/>
      <c r="K13" s="2"/>
      <c r="L13" s="2"/>
      <c r="M13" s="2"/>
      <c r="N13" s="2"/>
      <c r="O13" s="2"/>
      <c r="P13" s="2"/>
      <c r="Q13" s="2"/>
      <c r="R13" s="2"/>
    </row>
    <row r="14" spans="1:18" s="3" customFormat="1" x14ac:dyDescent="0.25">
      <c r="A14" s="2"/>
      <c r="B14" s="2"/>
      <c r="C14" s="2"/>
      <c r="D14" s="2"/>
      <c r="E14" s="2"/>
      <c r="F14" s="2"/>
      <c r="G14" s="2"/>
      <c r="H14" s="2"/>
      <c r="I14" s="2"/>
      <c r="J14" s="2"/>
      <c r="K14" s="2"/>
      <c r="L14" s="2"/>
      <c r="M14" s="2"/>
      <c r="N14" s="2"/>
      <c r="O14" s="2"/>
      <c r="P14" s="2"/>
      <c r="Q14" s="2"/>
      <c r="R14" s="2"/>
    </row>
    <row r="15" spans="1:18" s="3" customFormat="1" x14ac:dyDescent="0.25">
      <c r="A15" s="2"/>
      <c r="B15" s="2"/>
      <c r="C15" s="2"/>
      <c r="D15" s="2"/>
      <c r="E15" s="2"/>
      <c r="F15" s="2"/>
      <c r="G15" s="2"/>
      <c r="H15" s="2"/>
      <c r="I15" s="2"/>
      <c r="J15" s="2"/>
      <c r="K15" s="2"/>
      <c r="L15" s="2"/>
      <c r="M15" s="2"/>
      <c r="N15" s="2"/>
      <c r="O15" s="2"/>
      <c r="P15" s="2"/>
      <c r="Q15" s="2"/>
      <c r="R15" s="2"/>
    </row>
    <row r="16" spans="1:18"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8"/>
  <sheetViews>
    <sheetView workbookViewId="0">
      <selection activeCell="L8" sqref="L8"/>
    </sheetView>
  </sheetViews>
  <sheetFormatPr baseColWidth="10" defaultRowHeight="15" x14ac:dyDescent="0.25"/>
  <cols>
    <col min="1" max="1" width="34.42578125" customWidth="1"/>
    <col min="2" max="3" width="17.140625" customWidth="1"/>
    <col min="4" max="4" width="17.28515625" customWidth="1"/>
    <col min="5" max="5" width="5.85546875" customWidth="1"/>
    <col min="6" max="6" width="6" customWidth="1"/>
    <col min="7" max="7" width="12.42578125" customWidth="1"/>
    <col min="8" max="8" width="33.140625" customWidth="1"/>
    <col min="9" max="9" width="5.140625" customWidth="1"/>
    <col min="10" max="10" width="5.28515625" customWidth="1"/>
    <col min="11" max="11" width="11.7109375" customWidth="1"/>
    <col min="12" max="12" width="13.85546875" customWidth="1"/>
    <col min="13" max="13" width="31.1406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9" ht="18.75" x14ac:dyDescent="0.3">
      <c r="A1" s="161" t="s">
        <v>37</v>
      </c>
      <c r="B1" s="163"/>
      <c r="C1" s="163"/>
      <c r="D1" s="163"/>
      <c r="E1" s="163"/>
      <c r="F1" s="163"/>
      <c r="G1" s="163"/>
      <c r="H1" s="163"/>
      <c r="I1" s="163"/>
      <c r="J1" s="163"/>
      <c r="K1" s="163"/>
      <c r="L1" s="163"/>
      <c r="M1" s="163"/>
      <c r="N1" s="163"/>
      <c r="O1" s="163"/>
      <c r="P1" s="163"/>
      <c r="Q1" s="163"/>
      <c r="R1" s="163"/>
    </row>
    <row r="2" spans="1:19" ht="15.75" x14ac:dyDescent="0.25">
      <c r="A2" s="164" t="s">
        <v>2</v>
      </c>
      <c r="B2" s="165"/>
      <c r="C2" s="165"/>
      <c r="D2" s="165"/>
      <c r="E2" s="164" t="s">
        <v>3</v>
      </c>
      <c r="F2" s="164"/>
      <c r="G2" s="164"/>
      <c r="H2" s="164"/>
      <c r="I2" s="164"/>
      <c r="J2" s="164"/>
      <c r="K2" s="164"/>
      <c r="L2" s="164"/>
      <c r="M2" s="164"/>
      <c r="N2" s="164"/>
      <c r="O2" s="164" t="s">
        <v>4</v>
      </c>
      <c r="P2" s="165"/>
      <c r="Q2" s="165"/>
      <c r="R2" s="165"/>
    </row>
    <row r="3" spans="1:19" x14ac:dyDescent="0.25">
      <c r="A3" s="158" t="s">
        <v>5</v>
      </c>
      <c r="B3" s="158" t="s">
        <v>6</v>
      </c>
      <c r="C3" s="158" t="s">
        <v>7</v>
      </c>
      <c r="D3" s="158" t="s">
        <v>8</v>
      </c>
      <c r="E3" s="160" t="s">
        <v>9</v>
      </c>
      <c r="F3" s="157"/>
      <c r="G3" s="157"/>
      <c r="H3" s="160" t="s">
        <v>10</v>
      </c>
      <c r="I3" s="157"/>
      <c r="J3" s="157"/>
      <c r="K3" s="157"/>
      <c r="L3" s="157"/>
      <c r="M3" s="157"/>
      <c r="N3" s="157"/>
      <c r="O3" s="156" t="s">
        <v>11</v>
      </c>
      <c r="P3" s="156" t="s">
        <v>12</v>
      </c>
      <c r="Q3" s="156" t="s">
        <v>13</v>
      </c>
      <c r="R3" s="156" t="s">
        <v>14</v>
      </c>
    </row>
    <row r="4" spans="1:19" x14ac:dyDescent="0.25">
      <c r="A4" s="158"/>
      <c r="B4" s="158"/>
      <c r="C4" s="158"/>
      <c r="D4" s="158"/>
      <c r="E4" s="157" t="s">
        <v>15</v>
      </c>
      <c r="F4" s="157"/>
      <c r="G4" s="157"/>
      <c r="H4" s="158" t="s">
        <v>16</v>
      </c>
      <c r="I4" s="159" t="s">
        <v>17</v>
      </c>
      <c r="J4" s="159"/>
      <c r="K4" s="159"/>
      <c r="L4" s="159" t="s">
        <v>18</v>
      </c>
      <c r="M4" s="159"/>
      <c r="N4" s="159"/>
      <c r="O4" s="156"/>
      <c r="P4" s="156"/>
      <c r="Q4" s="156"/>
      <c r="R4" s="156"/>
    </row>
    <row r="5" spans="1:19" ht="87.75" x14ac:dyDescent="0.25">
      <c r="A5" s="158"/>
      <c r="B5" s="158"/>
      <c r="C5" s="158"/>
      <c r="D5" s="158"/>
      <c r="E5" s="1" t="s">
        <v>19</v>
      </c>
      <c r="F5" s="1" t="s">
        <v>20</v>
      </c>
      <c r="G5" s="1" t="s">
        <v>21</v>
      </c>
      <c r="H5" s="158"/>
      <c r="I5" s="1" t="s">
        <v>19</v>
      </c>
      <c r="J5" s="1" t="s">
        <v>20</v>
      </c>
      <c r="K5" s="1" t="s">
        <v>21</v>
      </c>
      <c r="L5" s="1" t="s">
        <v>22</v>
      </c>
      <c r="M5" s="1" t="s">
        <v>12</v>
      </c>
      <c r="N5" s="1" t="s">
        <v>23</v>
      </c>
      <c r="O5" s="156"/>
      <c r="P5" s="156"/>
      <c r="Q5" s="156"/>
      <c r="R5" s="156"/>
    </row>
    <row r="6" spans="1:19" s="33" customFormat="1" ht="186.75" customHeight="1" x14ac:dyDescent="0.25">
      <c r="A6" s="32" t="s">
        <v>38</v>
      </c>
      <c r="B6" s="56" t="s">
        <v>99</v>
      </c>
      <c r="C6" s="56" t="s">
        <v>100</v>
      </c>
      <c r="D6" s="56" t="s">
        <v>101</v>
      </c>
      <c r="E6" s="57" t="s">
        <v>59</v>
      </c>
      <c r="F6" s="57" t="s">
        <v>56</v>
      </c>
      <c r="G6" s="58" t="s">
        <v>60</v>
      </c>
      <c r="H6" s="69" t="s">
        <v>213</v>
      </c>
      <c r="I6" s="57" t="s">
        <v>59</v>
      </c>
      <c r="J6" s="57" t="s">
        <v>102</v>
      </c>
      <c r="K6" s="59" t="s">
        <v>60</v>
      </c>
      <c r="L6" s="64" t="s">
        <v>464</v>
      </c>
      <c r="M6" s="48" t="s">
        <v>103</v>
      </c>
      <c r="N6" s="48" t="s">
        <v>104</v>
      </c>
      <c r="O6" s="60">
        <v>0</v>
      </c>
      <c r="P6" s="51" t="s">
        <v>105</v>
      </c>
      <c r="Q6" s="51" t="s">
        <v>64</v>
      </c>
      <c r="R6" s="61"/>
      <c r="S6" s="56" t="s">
        <v>106</v>
      </c>
    </row>
    <row r="7" spans="1:19" s="33" customFormat="1" ht="233.25" customHeight="1" x14ac:dyDescent="0.25">
      <c r="A7" s="32"/>
      <c r="B7" s="194" t="s">
        <v>85</v>
      </c>
      <c r="C7" s="194" t="s">
        <v>86</v>
      </c>
      <c r="D7" s="194" t="s">
        <v>87</v>
      </c>
      <c r="E7" s="198" t="s">
        <v>59</v>
      </c>
      <c r="F7" s="198" t="s">
        <v>88</v>
      </c>
      <c r="G7" s="196" t="s">
        <v>57</v>
      </c>
      <c r="H7" s="47" t="s">
        <v>89</v>
      </c>
      <c r="I7" s="198" t="s">
        <v>59</v>
      </c>
      <c r="J7" s="198" t="s">
        <v>74</v>
      </c>
      <c r="K7" s="200" t="s">
        <v>75</v>
      </c>
      <c r="L7" s="64" t="s">
        <v>465</v>
      </c>
      <c r="M7" s="62" t="s">
        <v>90</v>
      </c>
      <c r="N7" s="62" t="s">
        <v>91</v>
      </c>
      <c r="O7" s="50">
        <v>0</v>
      </c>
      <c r="P7" s="63" t="s">
        <v>92</v>
      </c>
      <c r="Q7" s="51" t="s">
        <v>64</v>
      </c>
      <c r="R7" s="202"/>
      <c r="S7" s="194" t="s">
        <v>93</v>
      </c>
    </row>
    <row r="8" spans="1:19" s="33" customFormat="1" ht="233.25" customHeight="1" x14ac:dyDescent="0.25">
      <c r="A8" s="32"/>
      <c r="B8" s="195"/>
      <c r="C8" s="195"/>
      <c r="D8" s="195"/>
      <c r="E8" s="199"/>
      <c r="F8" s="199"/>
      <c r="G8" s="197"/>
      <c r="H8" s="47" t="s">
        <v>94</v>
      </c>
      <c r="I8" s="199"/>
      <c r="J8" s="199"/>
      <c r="K8" s="201"/>
      <c r="L8" s="64" t="s">
        <v>465</v>
      </c>
      <c r="M8" s="52" t="s">
        <v>95</v>
      </c>
      <c r="N8" s="52" t="s">
        <v>96</v>
      </c>
      <c r="O8" s="50">
        <v>0</v>
      </c>
      <c r="P8" s="63" t="s">
        <v>97</v>
      </c>
      <c r="Q8" s="53"/>
      <c r="R8" s="203"/>
      <c r="S8" s="195"/>
    </row>
    <row r="9" spans="1:19" s="33" customFormat="1" ht="191.25" x14ac:dyDescent="0.25">
      <c r="A9" s="32" t="s">
        <v>171</v>
      </c>
      <c r="B9" s="35" t="s">
        <v>132</v>
      </c>
      <c r="C9" s="36" t="s">
        <v>131</v>
      </c>
      <c r="D9" s="32"/>
      <c r="E9" s="32">
        <v>1</v>
      </c>
      <c r="F9" s="32">
        <v>3</v>
      </c>
      <c r="G9" s="32" t="s">
        <v>170</v>
      </c>
      <c r="H9" s="35" t="s">
        <v>133</v>
      </c>
      <c r="I9" s="32">
        <v>1</v>
      </c>
      <c r="J9" s="32">
        <v>4</v>
      </c>
      <c r="K9" s="32" t="s">
        <v>162</v>
      </c>
      <c r="L9" s="32"/>
      <c r="M9" s="35" t="s">
        <v>128</v>
      </c>
      <c r="N9" s="35" t="s">
        <v>129</v>
      </c>
      <c r="O9" s="32"/>
      <c r="P9" s="32"/>
      <c r="Q9" s="35" t="s">
        <v>134</v>
      </c>
      <c r="R9" s="35" t="s">
        <v>130</v>
      </c>
    </row>
    <row r="10" spans="1:19" s="33" customFormat="1" ht="165.75" x14ac:dyDescent="0.25">
      <c r="A10" s="32"/>
      <c r="B10" s="35" t="s">
        <v>136</v>
      </c>
      <c r="C10" s="39" t="s">
        <v>135</v>
      </c>
      <c r="D10" s="32"/>
      <c r="E10" s="32">
        <v>2</v>
      </c>
      <c r="F10" s="32">
        <v>4</v>
      </c>
      <c r="G10" s="32" t="s">
        <v>162</v>
      </c>
      <c r="H10" s="35" t="s">
        <v>137</v>
      </c>
      <c r="I10" s="32">
        <v>1</v>
      </c>
      <c r="J10" s="32">
        <v>4</v>
      </c>
      <c r="K10" s="32" t="s">
        <v>162</v>
      </c>
      <c r="L10" s="32" t="s">
        <v>167</v>
      </c>
      <c r="M10" s="32"/>
      <c r="N10" s="35" t="s">
        <v>138</v>
      </c>
      <c r="O10" s="32"/>
      <c r="P10" s="32"/>
      <c r="Q10" s="35" t="s">
        <v>139</v>
      </c>
      <c r="R10" s="35" t="s">
        <v>140</v>
      </c>
    </row>
    <row r="11" spans="1:19" s="33" customFormat="1" ht="191.25" x14ac:dyDescent="0.25">
      <c r="A11" s="32"/>
      <c r="B11" s="35" t="s">
        <v>142</v>
      </c>
      <c r="C11" s="34" t="s">
        <v>141</v>
      </c>
      <c r="D11" s="32"/>
      <c r="E11" s="32">
        <v>1</v>
      </c>
      <c r="F11" s="32">
        <v>3</v>
      </c>
      <c r="G11" s="32" t="s">
        <v>164</v>
      </c>
      <c r="H11" s="35" t="s">
        <v>143</v>
      </c>
      <c r="I11" s="32">
        <v>1</v>
      </c>
      <c r="J11" s="32">
        <v>3</v>
      </c>
      <c r="K11" s="32" t="s">
        <v>164</v>
      </c>
      <c r="L11" s="32"/>
      <c r="M11" s="35" t="s">
        <v>143</v>
      </c>
      <c r="N11" s="35" t="s">
        <v>144</v>
      </c>
      <c r="O11" s="32"/>
      <c r="P11" s="32"/>
      <c r="Q11" s="35" t="s">
        <v>145</v>
      </c>
      <c r="R11" s="35" t="s">
        <v>146</v>
      </c>
    </row>
    <row r="12" spans="1:19" s="33" customFormat="1" x14ac:dyDescent="0.25">
      <c r="A12" s="32"/>
      <c r="B12" s="32"/>
      <c r="C12" s="32"/>
      <c r="D12" s="32"/>
      <c r="E12" s="32"/>
      <c r="F12" s="32"/>
      <c r="G12" s="32"/>
      <c r="H12" s="32"/>
      <c r="I12" s="32"/>
      <c r="J12" s="32"/>
      <c r="K12" s="32"/>
      <c r="L12" s="32"/>
      <c r="M12" s="32"/>
      <c r="N12" s="32"/>
      <c r="O12" s="32"/>
      <c r="P12" s="32"/>
      <c r="Q12" s="32"/>
      <c r="R12" s="32"/>
    </row>
    <row r="13" spans="1:19" s="33" customFormat="1" x14ac:dyDescent="0.25">
      <c r="A13" s="32"/>
      <c r="B13" s="32"/>
      <c r="C13" s="32"/>
      <c r="D13" s="32"/>
      <c r="E13" s="32"/>
      <c r="F13" s="32"/>
      <c r="G13" s="32"/>
      <c r="H13" s="32"/>
      <c r="I13" s="32"/>
      <c r="J13" s="32"/>
      <c r="K13" s="32"/>
      <c r="L13" s="32"/>
      <c r="M13" s="32"/>
      <c r="N13" s="32"/>
      <c r="O13" s="32"/>
      <c r="P13" s="32"/>
      <c r="Q13" s="32"/>
      <c r="R13" s="32"/>
    </row>
    <row r="14" spans="1:19" s="33" customFormat="1" x14ac:dyDescent="0.25">
      <c r="A14" s="32"/>
      <c r="B14" s="32"/>
      <c r="C14" s="32"/>
      <c r="D14" s="32"/>
      <c r="E14" s="32"/>
      <c r="F14" s="32"/>
      <c r="G14" s="32"/>
      <c r="H14" s="32"/>
      <c r="I14" s="32"/>
      <c r="J14" s="32"/>
      <c r="K14" s="32"/>
      <c r="L14" s="32"/>
      <c r="M14" s="32"/>
      <c r="N14" s="32"/>
      <c r="O14" s="32"/>
      <c r="P14" s="32"/>
      <c r="Q14" s="32"/>
      <c r="R14" s="32"/>
    </row>
    <row r="15" spans="1:19" s="33" customFormat="1" x14ac:dyDescent="0.25">
      <c r="A15" s="32"/>
      <c r="B15" s="32"/>
      <c r="C15" s="32"/>
      <c r="D15" s="32"/>
      <c r="E15" s="32"/>
      <c r="F15" s="32"/>
      <c r="G15" s="32"/>
      <c r="H15" s="32"/>
      <c r="I15" s="32"/>
      <c r="J15" s="32"/>
      <c r="K15" s="32"/>
      <c r="L15" s="32"/>
      <c r="M15" s="32"/>
      <c r="N15" s="32"/>
      <c r="O15" s="32"/>
      <c r="P15" s="32"/>
      <c r="Q15" s="32"/>
      <c r="R15" s="32"/>
    </row>
    <row r="16" spans="1:19" s="33" customFormat="1" x14ac:dyDescent="0.25">
      <c r="A16" s="32"/>
      <c r="B16" s="32"/>
      <c r="C16" s="32"/>
      <c r="D16" s="32"/>
      <c r="E16" s="32"/>
      <c r="F16" s="32"/>
      <c r="G16" s="32"/>
      <c r="H16" s="32"/>
      <c r="I16" s="32"/>
      <c r="J16" s="32"/>
      <c r="K16" s="32"/>
      <c r="L16" s="32"/>
      <c r="M16" s="32"/>
      <c r="N16" s="32"/>
      <c r="O16" s="32"/>
      <c r="P16" s="32"/>
      <c r="Q16" s="32"/>
      <c r="R16" s="32"/>
    </row>
    <row r="17" spans="1:18" s="33" customFormat="1" x14ac:dyDescent="0.25">
      <c r="A17" s="32"/>
      <c r="B17" s="32"/>
      <c r="C17" s="32"/>
      <c r="D17" s="32"/>
      <c r="E17" s="32"/>
      <c r="F17" s="32"/>
      <c r="G17" s="32"/>
      <c r="H17" s="32"/>
      <c r="I17" s="32"/>
      <c r="J17" s="32"/>
      <c r="K17" s="32"/>
      <c r="L17" s="32"/>
      <c r="M17" s="32"/>
      <c r="N17" s="32"/>
      <c r="O17" s="32"/>
      <c r="P17" s="32"/>
      <c r="Q17" s="32"/>
      <c r="R17" s="32"/>
    </row>
    <row r="18" spans="1:18" s="33" customFormat="1" x14ac:dyDescent="0.25">
      <c r="A18" s="32"/>
      <c r="B18" s="32"/>
      <c r="C18" s="32"/>
      <c r="D18" s="32"/>
      <c r="E18" s="32"/>
      <c r="F18" s="32"/>
      <c r="G18" s="32"/>
      <c r="H18" s="32"/>
      <c r="I18" s="32"/>
      <c r="J18" s="32"/>
      <c r="K18" s="32"/>
      <c r="L18" s="32"/>
      <c r="M18" s="32"/>
      <c r="N18" s="32"/>
      <c r="O18" s="32"/>
      <c r="P18" s="32"/>
      <c r="Q18" s="32"/>
      <c r="R18" s="32"/>
    </row>
  </sheetData>
  <mergeCells count="29">
    <mergeCell ref="A1:R1"/>
    <mergeCell ref="A2:D2"/>
    <mergeCell ref="E2:N2"/>
    <mergeCell ref="O2:R2"/>
    <mergeCell ref="A3:A5"/>
    <mergeCell ref="B3:B5"/>
    <mergeCell ref="C3:C5"/>
    <mergeCell ref="D3:D5"/>
    <mergeCell ref="E3:G3"/>
    <mergeCell ref="O3:O5"/>
    <mergeCell ref="P3:P5"/>
    <mergeCell ref="Q3:Q5"/>
    <mergeCell ref="R3:R5"/>
    <mergeCell ref="E4:G4"/>
    <mergeCell ref="H4:H5"/>
    <mergeCell ref="I4:K4"/>
    <mergeCell ref="L4:N4"/>
    <mergeCell ref="H3:N3"/>
    <mergeCell ref="B7:B8"/>
    <mergeCell ref="C7:C8"/>
    <mergeCell ref="D7:D8"/>
    <mergeCell ref="E7:E8"/>
    <mergeCell ref="F7:F8"/>
    <mergeCell ref="S7:S8"/>
    <mergeCell ref="G7:G8"/>
    <mergeCell ref="I7:I8"/>
    <mergeCell ref="J7:J8"/>
    <mergeCell ref="K7:K8"/>
    <mergeCell ref="R7:R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0"/>
  <sheetViews>
    <sheetView topLeftCell="A4" workbookViewId="0">
      <pane ySplit="4" topLeftCell="A8" activePane="bottomLeft" state="frozen"/>
      <selection activeCell="A4" sqref="A4"/>
      <selection pane="bottomLeft" activeCell="D10" sqref="D10"/>
    </sheetView>
  </sheetViews>
  <sheetFormatPr baseColWidth="10" defaultRowHeight="15" x14ac:dyDescent="0.25"/>
  <cols>
    <col min="1" max="1" width="34.5703125" customWidth="1"/>
    <col min="2" max="2" width="21.7109375" customWidth="1"/>
    <col min="3" max="3" width="28.140625" customWidth="1"/>
    <col min="5" max="5" width="5.85546875" customWidth="1"/>
    <col min="6" max="6" width="6" customWidth="1"/>
    <col min="7" max="7" width="10" customWidth="1"/>
    <col min="8" max="8" width="30.85546875" customWidth="1"/>
    <col min="9" max="9" width="5.140625" customWidth="1"/>
    <col min="10" max="10" width="5.28515625" customWidth="1"/>
    <col min="11" max="11" width="9.5703125" customWidth="1"/>
    <col min="12" max="12" width="13.5703125" customWidth="1"/>
    <col min="13" max="13" width="31.285156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9" ht="18.75" x14ac:dyDescent="0.3">
      <c r="A1" s="161" t="s">
        <v>0</v>
      </c>
      <c r="B1" s="162"/>
      <c r="C1" s="162"/>
      <c r="D1" s="162"/>
      <c r="E1" s="162"/>
      <c r="F1" s="162"/>
      <c r="G1" s="162"/>
      <c r="H1" s="162"/>
      <c r="I1" s="162"/>
      <c r="J1" s="162"/>
      <c r="K1" s="162"/>
      <c r="L1" s="162"/>
      <c r="M1" s="162"/>
      <c r="N1" s="162"/>
      <c r="O1" s="162"/>
      <c r="P1" s="162"/>
      <c r="Q1" s="162"/>
      <c r="R1" s="162"/>
    </row>
    <row r="2" spans="1:19" ht="18.75" x14ac:dyDescent="0.3">
      <c r="A2" s="161" t="s">
        <v>1</v>
      </c>
      <c r="B2" s="162"/>
      <c r="C2" s="162"/>
      <c r="D2" s="162"/>
      <c r="E2" s="162"/>
      <c r="F2" s="162"/>
      <c r="G2" s="162"/>
      <c r="H2" s="162"/>
      <c r="I2" s="162"/>
      <c r="J2" s="162"/>
      <c r="K2" s="162"/>
      <c r="L2" s="162"/>
      <c r="M2" s="162"/>
      <c r="N2" s="162"/>
      <c r="O2" s="162"/>
      <c r="P2" s="162"/>
      <c r="Q2" s="162"/>
      <c r="R2" s="162"/>
    </row>
    <row r="3" spans="1:19" ht="18.75" x14ac:dyDescent="0.3">
      <c r="A3" s="161" t="s">
        <v>43</v>
      </c>
      <c r="B3" s="163"/>
      <c r="C3" s="163"/>
      <c r="D3" s="163"/>
      <c r="E3" s="163"/>
      <c r="F3" s="163"/>
      <c r="G3" s="163"/>
      <c r="H3" s="163"/>
      <c r="I3" s="163"/>
      <c r="J3" s="163"/>
      <c r="K3" s="163"/>
      <c r="L3" s="163"/>
      <c r="M3" s="163"/>
      <c r="N3" s="163"/>
      <c r="O3" s="163"/>
      <c r="P3" s="163"/>
      <c r="Q3" s="163"/>
      <c r="R3" s="163"/>
    </row>
    <row r="4" spans="1:19" ht="15.75" x14ac:dyDescent="0.25">
      <c r="A4" s="164" t="s">
        <v>2</v>
      </c>
      <c r="B4" s="165"/>
      <c r="C4" s="165"/>
      <c r="D4" s="165"/>
      <c r="E4" s="164" t="s">
        <v>3</v>
      </c>
      <c r="F4" s="164"/>
      <c r="G4" s="164"/>
      <c r="H4" s="164"/>
      <c r="I4" s="164"/>
      <c r="J4" s="164"/>
      <c r="K4" s="164"/>
      <c r="L4" s="164"/>
      <c r="M4" s="164"/>
      <c r="N4" s="164"/>
      <c r="O4" s="164" t="s">
        <v>4</v>
      </c>
      <c r="P4" s="165"/>
      <c r="Q4" s="165"/>
      <c r="R4" s="165"/>
    </row>
    <row r="5" spans="1:19"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9" x14ac:dyDescent="0.25">
      <c r="A6" s="158"/>
      <c r="B6" s="158"/>
      <c r="C6" s="158"/>
      <c r="D6" s="158"/>
      <c r="E6" s="157" t="s">
        <v>15</v>
      </c>
      <c r="F6" s="157"/>
      <c r="G6" s="157"/>
      <c r="H6" s="158" t="s">
        <v>16</v>
      </c>
      <c r="I6" s="159" t="s">
        <v>17</v>
      </c>
      <c r="J6" s="159"/>
      <c r="K6" s="159"/>
      <c r="L6" s="159" t="s">
        <v>18</v>
      </c>
      <c r="M6" s="159"/>
      <c r="N6" s="159"/>
      <c r="O6" s="156"/>
      <c r="P6" s="156"/>
      <c r="Q6" s="156"/>
      <c r="R6" s="156"/>
    </row>
    <row r="7" spans="1:19"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9" s="3" customFormat="1" ht="150" x14ac:dyDescent="0.25">
      <c r="A8" s="2" t="s">
        <v>44</v>
      </c>
      <c r="B8" s="10" t="s">
        <v>66</v>
      </c>
      <c r="C8" s="74" t="s">
        <v>67</v>
      </c>
      <c r="D8" s="4" t="s">
        <v>68</v>
      </c>
      <c r="E8" s="11" t="s">
        <v>59</v>
      </c>
      <c r="F8" s="11" t="s">
        <v>56</v>
      </c>
      <c r="G8" s="12" t="s">
        <v>60</v>
      </c>
      <c r="H8" s="5" t="s">
        <v>208</v>
      </c>
      <c r="I8" s="11" t="s">
        <v>59</v>
      </c>
      <c r="J8" s="11" t="s">
        <v>56</v>
      </c>
      <c r="K8" s="13" t="s">
        <v>60</v>
      </c>
      <c r="L8" s="73" t="s">
        <v>209</v>
      </c>
      <c r="M8" s="72" t="s">
        <v>210</v>
      </c>
      <c r="N8" s="14" t="s">
        <v>69</v>
      </c>
      <c r="O8" s="204" t="s">
        <v>71</v>
      </c>
      <c r="P8" s="15" t="s">
        <v>70</v>
      </c>
      <c r="Q8" s="17" t="s">
        <v>72</v>
      </c>
      <c r="R8" s="16"/>
    </row>
    <row r="9" spans="1:19" s="3" customFormat="1" ht="75" x14ac:dyDescent="0.25">
      <c r="A9" s="2"/>
      <c r="B9" s="18"/>
      <c r="C9" s="19"/>
      <c r="D9" s="20"/>
      <c r="E9" s="21"/>
      <c r="F9" s="21"/>
      <c r="G9" s="22"/>
      <c r="H9" s="5" t="s">
        <v>73</v>
      </c>
      <c r="I9" s="21"/>
      <c r="J9" s="21"/>
      <c r="K9" s="23"/>
      <c r="L9" s="24"/>
      <c r="M9" s="25"/>
      <c r="N9" s="25"/>
      <c r="O9" s="205"/>
      <c r="P9" s="26"/>
      <c r="R9" s="27"/>
      <c r="S9" s="28"/>
    </row>
    <row r="10" spans="1:19" s="33" customFormat="1" ht="204" x14ac:dyDescent="0.25">
      <c r="A10" s="32"/>
      <c r="B10" s="37" t="s">
        <v>111</v>
      </c>
      <c r="C10" s="36" t="s">
        <v>108</v>
      </c>
      <c r="D10" s="32"/>
      <c r="E10" s="32">
        <v>4</v>
      </c>
      <c r="F10" s="32">
        <v>4</v>
      </c>
      <c r="G10" s="32" t="s">
        <v>169</v>
      </c>
      <c r="H10" s="35" t="s">
        <v>121</v>
      </c>
      <c r="I10" s="32">
        <v>3</v>
      </c>
      <c r="J10" s="32">
        <v>4</v>
      </c>
      <c r="K10" s="32" t="s">
        <v>169</v>
      </c>
      <c r="L10" s="32" t="s">
        <v>167</v>
      </c>
      <c r="M10" s="35" t="s">
        <v>211</v>
      </c>
      <c r="N10" s="35" t="s">
        <v>122</v>
      </c>
      <c r="O10" s="32"/>
      <c r="P10" s="32"/>
      <c r="Q10" s="35" t="s">
        <v>123</v>
      </c>
      <c r="R10" s="35" t="s">
        <v>124</v>
      </c>
    </row>
    <row r="11" spans="1:19" s="33" customFormat="1" ht="178.5" x14ac:dyDescent="0.25">
      <c r="A11" s="32"/>
      <c r="B11" s="35" t="s">
        <v>112</v>
      </c>
      <c r="C11" s="36" t="s">
        <v>109</v>
      </c>
      <c r="D11" s="32"/>
      <c r="E11" s="55">
        <v>3</v>
      </c>
      <c r="F11" s="55">
        <v>5</v>
      </c>
      <c r="G11" s="32" t="s">
        <v>169</v>
      </c>
      <c r="H11" s="35" t="s">
        <v>125</v>
      </c>
      <c r="I11" s="32">
        <v>3</v>
      </c>
      <c r="J11" s="32">
        <v>5</v>
      </c>
      <c r="K11" s="32" t="s">
        <v>169</v>
      </c>
      <c r="L11" s="32" t="s">
        <v>167</v>
      </c>
      <c r="M11" s="32"/>
      <c r="N11" s="35" t="s">
        <v>126</v>
      </c>
      <c r="O11" s="32"/>
      <c r="P11" s="32"/>
      <c r="Q11" s="35" t="s">
        <v>123</v>
      </c>
      <c r="R11" s="35" t="s">
        <v>127</v>
      </c>
    </row>
    <row r="12" spans="1:19" s="33" customFormat="1" ht="204" x14ac:dyDescent="0.25">
      <c r="A12" s="32"/>
      <c r="B12" s="35" t="s">
        <v>113</v>
      </c>
      <c r="C12" s="36" t="s">
        <v>110</v>
      </c>
      <c r="D12" s="32"/>
      <c r="E12" s="55">
        <v>2</v>
      </c>
      <c r="F12" s="55">
        <v>4</v>
      </c>
      <c r="G12" s="32" t="s">
        <v>162</v>
      </c>
      <c r="H12" s="35" t="s">
        <v>128</v>
      </c>
      <c r="I12" s="32">
        <v>1</v>
      </c>
      <c r="J12" s="32">
        <v>4</v>
      </c>
      <c r="K12" s="32" t="s">
        <v>162</v>
      </c>
      <c r="L12" s="32" t="s">
        <v>167</v>
      </c>
      <c r="M12" s="35" t="s">
        <v>212</v>
      </c>
      <c r="N12" s="35" t="s">
        <v>129</v>
      </c>
      <c r="O12" s="32"/>
      <c r="P12" s="32"/>
      <c r="Q12" s="32"/>
      <c r="R12" s="35" t="s">
        <v>130</v>
      </c>
    </row>
    <row r="13" spans="1:19" s="33" customFormat="1" x14ac:dyDescent="0.25">
      <c r="A13" s="32"/>
      <c r="B13" s="37"/>
      <c r="C13" s="32"/>
      <c r="D13" s="32"/>
      <c r="E13" s="55"/>
      <c r="F13" s="55"/>
      <c r="G13" s="32"/>
      <c r="H13" s="32"/>
      <c r="I13" s="32"/>
      <c r="J13" s="32"/>
      <c r="K13" s="32"/>
      <c r="L13" s="32"/>
      <c r="M13" s="32"/>
      <c r="N13" s="32"/>
      <c r="O13" s="32"/>
      <c r="P13" s="32"/>
      <c r="Q13" s="32"/>
      <c r="R13" s="32"/>
    </row>
    <row r="14" spans="1:19" s="33" customFormat="1" x14ac:dyDescent="0.25">
      <c r="A14" s="32"/>
      <c r="B14" s="32"/>
      <c r="C14" s="32"/>
      <c r="D14" s="32"/>
      <c r="E14" s="32"/>
      <c r="F14" s="32"/>
      <c r="G14" s="32"/>
      <c r="H14" s="32"/>
      <c r="I14" s="32"/>
      <c r="J14" s="32"/>
      <c r="K14" s="32"/>
      <c r="L14" s="32"/>
      <c r="M14" s="32"/>
      <c r="N14" s="32"/>
      <c r="O14" s="32"/>
      <c r="P14" s="32"/>
      <c r="Q14" s="32"/>
      <c r="R14" s="32"/>
    </row>
    <row r="15" spans="1:19" s="33" customFormat="1" x14ac:dyDescent="0.25">
      <c r="A15" s="32"/>
      <c r="B15" s="32"/>
      <c r="C15" s="32"/>
      <c r="D15" s="32"/>
      <c r="E15" s="32"/>
      <c r="F15" s="32"/>
      <c r="G15" s="32"/>
      <c r="H15" s="32"/>
      <c r="I15" s="32"/>
      <c r="J15" s="32"/>
      <c r="K15" s="32"/>
      <c r="L15" s="32"/>
      <c r="M15" s="32"/>
      <c r="N15" s="32"/>
      <c r="O15" s="32"/>
      <c r="P15" s="32"/>
      <c r="Q15" s="32"/>
      <c r="R15" s="32"/>
    </row>
    <row r="16" spans="1:19" s="33" customFormat="1" x14ac:dyDescent="0.25">
      <c r="A16" s="32"/>
      <c r="B16" s="32"/>
      <c r="C16" s="32"/>
      <c r="D16" s="32"/>
      <c r="E16" s="32"/>
      <c r="F16" s="32"/>
      <c r="G16" s="32"/>
      <c r="H16" s="32"/>
      <c r="I16" s="32"/>
      <c r="J16" s="32"/>
      <c r="K16" s="32"/>
      <c r="L16" s="32"/>
      <c r="M16" s="32"/>
      <c r="N16" s="32"/>
      <c r="O16" s="32"/>
      <c r="P16" s="32"/>
      <c r="Q16" s="32"/>
      <c r="R16" s="32"/>
    </row>
    <row r="17" spans="1:18" s="33" customFormat="1" x14ac:dyDescent="0.25">
      <c r="A17" s="32"/>
      <c r="B17" s="32"/>
      <c r="C17" s="32"/>
      <c r="D17" s="32"/>
      <c r="E17" s="32"/>
      <c r="F17" s="32"/>
      <c r="G17" s="32"/>
      <c r="H17" s="32"/>
      <c r="I17" s="32"/>
      <c r="J17" s="32"/>
      <c r="K17" s="32"/>
      <c r="L17" s="32"/>
      <c r="M17" s="32"/>
      <c r="N17" s="32"/>
      <c r="O17" s="32"/>
      <c r="P17" s="32"/>
      <c r="Q17" s="32"/>
      <c r="R17" s="32"/>
    </row>
    <row r="18" spans="1:18" s="33" customFormat="1" x14ac:dyDescent="0.25">
      <c r="A18" s="32"/>
      <c r="B18" s="32"/>
      <c r="C18" s="32"/>
      <c r="D18" s="32"/>
      <c r="E18" s="32"/>
      <c r="F18" s="32"/>
      <c r="G18" s="32"/>
      <c r="H18" s="32"/>
      <c r="I18" s="32"/>
      <c r="J18" s="32"/>
      <c r="K18" s="32"/>
      <c r="L18" s="32"/>
      <c r="M18" s="32"/>
      <c r="N18" s="32"/>
      <c r="O18" s="32"/>
      <c r="P18" s="32"/>
      <c r="Q18" s="32"/>
      <c r="R18" s="32"/>
    </row>
    <row r="19" spans="1:18" s="33" customFormat="1" x14ac:dyDescent="0.25">
      <c r="A19" s="32"/>
      <c r="B19" s="32"/>
      <c r="C19" s="32"/>
      <c r="D19" s="32"/>
      <c r="E19" s="32"/>
      <c r="F19" s="32"/>
      <c r="G19" s="32"/>
      <c r="H19" s="32"/>
      <c r="I19" s="32"/>
      <c r="J19" s="32"/>
      <c r="K19" s="32"/>
      <c r="L19" s="32"/>
      <c r="M19" s="32"/>
      <c r="N19" s="32"/>
      <c r="O19" s="32"/>
      <c r="P19" s="32"/>
      <c r="Q19" s="32"/>
      <c r="R19" s="32"/>
    </row>
    <row r="20" spans="1:18" s="33" customFormat="1" x14ac:dyDescent="0.25">
      <c r="A20" s="32"/>
      <c r="B20" s="32"/>
      <c r="C20" s="32"/>
      <c r="D20" s="32"/>
      <c r="E20" s="32"/>
      <c r="F20" s="32"/>
      <c r="G20" s="32"/>
      <c r="H20" s="32"/>
      <c r="I20" s="32"/>
      <c r="J20" s="32"/>
      <c r="K20" s="32"/>
      <c r="L20" s="32"/>
      <c r="M20" s="32"/>
      <c r="N20" s="32"/>
      <c r="O20" s="32"/>
      <c r="P20" s="32"/>
      <c r="Q20" s="32"/>
      <c r="R20" s="32"/>
    </row>
  </sheetData>
  <mergeCells count="21">
    <mergeCell ref="O8:O9"/>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0"/>
  <sheetViews>
    <sheetView topLeftCell="A6" workbookViewId="0">
      <pane xSplit="1" ySplit="2" topLeftCell="B8" activePane="bottomRight" state="frozen"/>
      <selection activeCell="A6" sqref="A6"/>
      <selection pane="topRight" activeCell="B6" sqref="B6"/>
      <selection pane="bottomLeft" activeCell="A8" sqref="A8"/>
      <selection pane="bottomRight" activeCell="H13" sqref="H13"/>
    </sheetView>
  </sheetViews>
  <sheetFormatPr baseColWidth="10" defaultRowHeight="15" x14ac:dyDescent="0.25"/>
  <cols>
    <col min="1" max="1" width="33.85546875" customWidth="1"/>
    <col min="2" max="3" width="17.140625" customWidth="1"/>
    <col min="5" max="5" width="5.85546875" customWidth="1"/>
    <col min="6" max="6" width="6" customWidth="1"/>
    <col min="7" max="7" width="8.7109375" customWidth="1"/>
    <col min="8" max="8" width="31.5703125" customWidth="1"/>
    <col min="9" max="9" width="5.140625" customWidth="1"/>
    <col min="10" max="10" width="5.28515625" customWidth="1"/>
    <col min="11" max="11" width="9.5703125" customWidth="1"/>
    <col min="12" max="12" width="13.8554687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39</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s="33" customFormat="1" ht="87.75" x14ac:dyDescent="0.25">
      <c r="A7" s="158"/>
      <c r="B7" s="158"/>
      <c r="C7" s="158"/>
      <c r="D7" s="158"/>
      <c r="E7" s="54" t="s">
        <v>19</v>
      </c>
      <c r="F7" s="54" t="s">
        <v>20</v>
      </c>
      <c r="G7" s="54" t="s">
        <v>21</v>
      </c>
      <c r="H7" s="158"/>
      <c r="I7" s="54" t="s">
        <v>19</v>
      </c>
      <c r="J7" s="54" t="s">
        <v>20</v>
      </c>
      <c r="K7" s="54" t="s">
        <v>21</v>
      </c>
      <c r="L7" s="54" t="s">
        <v>22</v>
      </c>
      <c r="M7" s="54" t="s">
        <v>12</v>
      </c>
      <c r="N7" s="54" t="s">
        <v>23</v>
      </c>
      <c r="O7" s="156"/>
      <c r="P7" s="156"/>
      <c r="Q7" s="156"/>
      <c r="R7" s="156"/>
    </row>
    <row r="8" spans="1:18" s="33" customFormat="1" ht="191.25" x14ac:dyDescent="0.25">
      <c r="A8" s="32" t="s">
        <v>40</v>
      </c>
      <c r="B8" s="36" t="s">
        <v>115</v>
      </c>
      <c r="C8" s="36" t="s">
        <v>114</v>
      </c>
      <c r="D8" s="32"/>
      <c r="E8" s="32">
        <v>1</v>
      </c>
      <c r="F8" s="32">
        <v>4</v>
      </c>
      <c r="G8" s="32" t="s">
        <v>162</v>
      </c>
      <c r="H8" s="37" t="s">
        <v>116</v>
      </c>
      <c r="I8" s="32">
        <v>1</v>
      </c>
      <c r="J8" s="32">
        <v>4</v>
      </c>
      <c r="K8" s="32" t="s">
        <v>162</v>
      </c>
      <c r="L8" s="32" t="s">
        <v>167</v>
      </c>
      <c r="M8" s="43" t="str">
        <f t="shared" ref="M8" si="0">IF(L8="Bajo","Asumir",IF(L8="Moderado","Reducir",IF(L8="Alto","Reducir o Evitar o Transferir",IF(L8="Extremo","Reducir o Evitar o Transferir"," "))))</f>
        <v xml:space="preserve"> </v>
      </c>
      <c r="N8" s="36" t="s">
        <v>117</v>
      </c>
      <c r="O8" s="32"/>
      <c r="P8" s="32"/>
      <c r="Q8" s="43" t="s">
        <v>118</v>
      </c>
      <c r="R8" s="43" t="s">
        <v>119</v>
      </c>
    </row>
    <row r="9" spans="1:18" s="33" customFormat="1" x14ac:dyDescent="0.25">
      <c r="A9" s="32"/>
      <c r="B9" s="32"/>
      <c r="C9" s="32"/>
      <c r="D9" s="32"/>
      <c r="E9" s="32"/>
      <c r="F9" s="32"/>
      <c r="G9" s="32"/>
      <c r="H9" s="32"/>
      <c r="I9" s="32"/>
      <c r="J9" s="32"/>
      <c r="K9" s="32"/>
      <c r="L9" s="32"/>
      <c r="M9" s="32"/>
      <c r="N9" s="32"/>
      <c r="O9" s="32"/>
      <c r="P9" s="32"/>
      <c r="Q9" s="32"/>
      <c r="R9" s="32"/>
    </row>
    <row r="10" spans="1:18" s="33" customFormat="1" x14ac:dyDescent="0.25">
      <c r="A10" s="32"/>
      <c r="B10" s="32"/>
      <c r="C10" s="32"/>
      <c r="D10" s="32"/>
      <c r="E10" s="32"/>
      <c r="F10" s="32"/>
      <c r="G10" s="32"/>
      <c r="H10" s="32"/>
      <c r="I10" s="32"/>
      <c r="J10" s="32"/>
      <c r="K10" s="32"/>
      <c r="L10" s="32"/>
      <c r="M10" s="32"/>
      <c r="N10" s="32"/>
      <c r="O10" s="32"/>
      <c r="P10" s="32"/>
      <c r="Q10" s="32"/>
      <c r="R10" s="32"/>
    </row>
    <row r="11" spans="1:18" s="33" customFormat="1" x14ac:dyDescent="0.25">
      <c r="A11" s="32"/>
      <c r="B11" s="32"/>
      <c r="C11" s="32"/>
      <c r="D11" s="32"/>
      <c r="E11" s="32"/>
      <c r="F11" s="32"/>
      <c r="G11" s="32"/>
      <c r="H11" s="32"/>
      <c r="I11" s="32"/>
      <c r="J11" s="32"/>
      <c r="K11" s="32"/>
      <c r="L11" s="32"/>
      <c r="M11" s="32"/>
      <c r="N11" s="32"/>
      <c r="O11" s="32"/>
      <c r="P11" s="32"/>
      <c r="Q11" s="32"/>
      <c r="R11" s="32"/>
    </row>
    <row r="12" spans="1:18" s="33" customFormat="1" x14ac:dyDescent="0.25">
      <c r="A12" s="32"/>
      <c r="B12" s="32"/>
      <c r="C12" s="32"/>
      <c r="D12" s="32"/>
      <c r="E12" s="32"/>
      <c r="F12" s="32"/>
      <c r="G12" s="32"/>
      <c r="H12" s="32"/>
      <c r="I12" s="32"/>
      <c r="J12" s="32"/>
      <c r="K12" s="32"/>
      <c r="L12" s="32"/>
      <c r="M12" s="32"/>
      <c r="N12" s="32"/>
      <c r="O12" s="32"/>
      <c r="P12" s="32"/>
      <c r="Q12" s="32"/>
      <c r="R12" s="32"/>
    </row>
    <row r="13" spans="1:18" s="33" customFormat="1" x14ac:dyDescent="0.25">
      <c r="A13" s="32"/>
      <c r="B13" s="32"/>
      <c r="C13" s="32"/>
      <c r="D13" s="32"/>
      <c r="E13" s="32"/>
      <c r="F13" s="32"/>
      <c r="G13" s="32"/>
      <c r="H13" s="32"/>
      <c r="I13" s="32"/>
      <c r="J13" s="32"/>
      <c r="K13" s="32"/>
      <c r="L13" s="32"/>
      <c r="M13" s="32"/>
      <c r="N13" s="32"/>
      <c r="O13" s="32"/>
      <c r="P13" s="32"/>
      <c r="Q13" s="32"/>
      <c r="R13" s="32"/>
    </row>
    <row r="14" spans="1:18" s="33" customFormat="1" x14ac:dyDescent="0.25">
      <c r="A14" s="32"/>
      <c r="B14" s="32"/>
      <c r="C14" s="32"/>
      <c r="D14" s="32"/>
      <c r="E14" s="32"/>
      <c r="F14" s="32"/>
      <c r="G14" s="32"/>
      <c r="H14" s="32"/>
      <c r="I14" s="32"/>
      <c r="J14" s="32"/>
      <c r="K14" s="32"/>
      <c r="L14" s="32"/>
      <c r="M14" s="32"/>
      <c r="N14" s="32"/>
      <c r="O14" s="32"/>
      <c r="P14" s="32"/>
      <c r="Q14" s="32"/>
      <c r="R14" s="32"/>
    </row>
    <row r="15" spans="1:18" s="33" customFormat="1" x14ac:dyDescent="0.25">
      <c r="A15" s="32"/>
      <c r="B15" s="32"/>
      <c r="C15" s="32"/>
      <c r="D15" s="32"/>
      <c r="E15" s="32"/>
      <c r="F15" s="32"/>
      <c r="G15" s="32"/>
      <c r="H15" s="32"/>
      <c r="I15" s="32"/>
      <c r="J15" s="32"/>
      <c r="K15" s="32"/>
      <c r="L15" s="32"/>
      <c r="M15" s="32"/>
      <c r="N15" s="32"/>
      <c r="O15" s="32"/>
      <c r="P15" s="32"/>
      <c r="Q15" s="32"/>
      <c r="R15" s="32"/>
    </row>
    <row r="16" spans="1:18" s="33" customFormat="1" x14ac:dyDescent="0.25">
      <c r="A16" s="32"/>
      <c r="B16" s="32"/>
      <c r="C16" s="32"/>
      <c r="D16" s="32"/>
      <c r="E16" s="32"/>
      <c r="F16" s="32"/>
      <c r="G16" s="32"/>
      <c r="H16" s="32"/>
      <c r="I16" s="32"/>
      <c r="J16" s="32"/>
      <c r="K16" s="32"/>
      <c r="L16" s="32"/>
      <c r="M16" s="32"/>
      <c r="N16" s="32"/>
      <c r="O16" s="32"/>
      <c r="P16" s="32"/>
      <c r="Q16" s="32"/>
      <c r="R16" s="32"/>
    </row>
    <row r="17" spans="1:18" s="33" customFormat="1" x14ac:dyDescent="0.25">
      <c r="A17" s="32"/>
      <c r="B17" s="32"/>
      <c r="C17" s="32"/>
      <c r="D17" s="32"/>
      <c r="E17" s="32"/>
      <c r="F17" s="32"/>
      <c r="G17" s="32"/>
      <c r="H17" s="32"/>
      <c r="I17" s="32"/>
      <c r="J17" s="32"/>
      <c r="K17" s="32"/>
      <c r="L17" s="32"/>
      <c r="M17" s="32"/>
      <c r="N17" s="32"/>
      <c r="O17" s="32"/>
      <c r="P17" s="32"/>
      <c r="Q17" s="32"/>
      <c r="R17" s="32"/>
    </row>
    <row r="18" spans="1:18" s="33" customFormat="1" x14ac:dyDescent="0.25">
      <c r="A18" s="32"/>
      <c r="B18" s="32"/>
      <c r="C18" s="32"/>
      <c r="D18" s="32"/>
      <c r="E18" s="32"/>
      <c r="F18" s="32"/>
      <c r="G18" s="32"/>
      <c r="H18" s="32"/>
      <c r="I18" s="32"/>
      <c r="J18" s="32"/>
      <c r="K18" s="32"/>
      <c r="L18" s="32"/>
      <c r="M18" s="32"/>
      <c r="N18" s="32"/>
      <c r="O18" s="32"/>
      <c r="P18" s="32"/>
      <c r="Q18" s="32"/>
      <c r="R18" s="32"/>
    </row>
    <row r="19" spans="1:18" s="33" customFormat="1" x14ac:dyDescent="0.25">
      <c r="A19" s="32"/>
      <c r="B19" s="32"/>
      <c r="C19" s="32"/>
      <c r="D19" s="32"/>
      <c r="E19" s="32"/>
      <c r="F19" s="32"/>
      <c r="G19" s="32"/>
      <c r="H19" s="32"/>
      <c r="I19" s="32"/>
      <c r="J19" s="32"/>
      <c r="K19" s="32"/>
      <c r="L19" s="32"/>
      <c r="M19" s="32"/>
      <c r="N19" s="32"/>
      <c r="O19" s="32"/>
      <c r="P19" s="32"/>
      <c r="Q19" s="32"/>
      <c r="R19" s="32"/>
    </row>
    <row r="20" spans="1:18" s="33" customFormat="1" x14ac:dyDescent="0.25">
      <c r="A20" s="32"/>
      <c r="B20" s="32"/>
      <c r="C20" s="32"/>
      <c r="D20" s="32"/>
      <c r="E20" s="32"/>
      <c r="F20" s="32"/>
      <c r="G20" s="32"/>
      <c r="H20" s="32"/>
      <c r="I20" s="32"/>
      <c r="J20" s="32"/>
      <c r="K20" s="32"/>
      <c r="L20" s="32"/>
      <c r="M20" s="32"/>
      <c r="N20" s="32"/>
      <c r="O20" s="32"/>
      <c r="P20" s="32"/>
      <c r="Q20" s="32"/>
      <c r="R20" s="32"/>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20"/>
  <sheetViews>
    <sheetView workbookViewId="0">
      <selection sqref="A1:R1"/>
    </sheetView>
  </sheetViews>
  <sheetFormatPr baseColWidth="10" defaultRowHeight="15" x14ac:dyDescent="0.25"/>
  <cols>
    <col min="1" max="3" width="17.140625" customWidth="1"/>
    <col min="5" max="5" width="5.85546875" customWidth="1"/>
    <col min="6" max="6" width="6" customWidth="1"/>
    <col min="7" max="7" width="8.7109375" customWidth="1"/>
    <col min="8" max="8" width="27" customWidth="1"/>
    <col min="9" max="9" width="5.140625" customWidth="1"/>
    <col min="10" max="10" width="5.28515625" customWidth="1"/>
    <col min="11" max="11" width="9.5703125" customWidth="1"/>
    <col min="13" max="13" width="22"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9" ht="18.75" x14ac:dyDescent="0.3">
      <c r="A1" s="161" t="s">
        <v>0</v>
      </c>
      <c r="B1" s="162"/>
      <c r="C1" s="162"/>
      <c r="D1" s="162"/>
      <c r="E1" s="162"/>
      <c r="F1" s="162"/>
      <c r="G1" s="162"/>
      <c r="H1" s="162"/>
      <c r="I1" s="162"/>
      <c r="J1" s="162"/>
      <c r="K1" s="162"/>
      <c r="L1" s="162"/>
      <c r="M1" s="162"/>
      <c r="N1" s="162"/>
      <c r="O1" s="162"/>
      <c r="P1" s="162"/>
      <c r="Q1" s="162"/>
      <c r="R1" s="162"/>
    </row>
    <row r="2" spans="1:19" ht="18.75" x14ac:dyDescent="0.3">
      <c r="A2" s="161" t="s">
        <v>1</v>
      </c>
      <c r="B2" s="162"/>
      <c r="C2" s="162"/>
      <c r="D2" s="162"/>
      <c r="E2" s="162"/>
      <c r="F2" s="162"/>
      <c r="G2" s="162"/>
      <c r="H2" s="162"/>
      <c r="I2" s="162"/>
      <c r="J2" s="162"/>
      <c r="K2" s="162"/>
      <c r="L2" s="162"/>
      <c r="M2" s="162"/>
      <c r="N2" s="162"/>
      <c r="O2" s="162"/>
      <c r="P2" s="162"/>
      <c r="Q2" s="162"/>
      <c r="R2" s="162"/>
    </row>
    <row r="3" spans="1:19" ht="18.75" x14ac:dyDescent="0.3">
      <c r="A3" s="161" t="s">
        <v>41</v>
      </c>
      <c r="B3" s="163"/>
      <c r="C3" s="163"/>
      <c r="D3" s="163"/>
      <c r="E3" s="163"/>
      <c r="F3" s="163"/>
      <c r="G3" s="163"/>
      <c r="H3" s="163"/>
      <c r="I3" s="163"/>
      <c r="J3" s="163"/>
      <c r="K3" s="163"/>
      <c r="L3" s="163"/>
      <c r="M3" s="163"/>
      <c r="N3" s="163"/>
      <c r="O3" s="163"/>
      <c r="P3" s="163"/>
      <c r="Q3" s="163"/>
      <c r="R3" s="163"/>
    </row>
    <row r="4" spans="1:19" ht="15.75" x14ac:dyDescent="0.25">
      <c r="A4" s="164" t="s">
        <v>2</v>
      </c>
      <c r="B4" s="165"/>
      <c r="C4" s="165"/>
      <c r="D4" s="165"/>
      <c r="E4" s="164" t="s">
        <v>3</v>
      </c>
      <c r="F4" s="164"/>
      <c r="G4" s="164"/>
      <c r="H4" s="164"/>
      <c r="I4" s="164"/>
      <c r="J4" s="164"/>
      <c r="K4" s="164"/>
      <c r="L4" s="164"/>
      <c r="M4" s="164"/>
      <c r="N4" s="164"/>
      <c r="O4" s="164" t="s">
        <v>4</v>
      </c>
      <c r="P4" s="165"/>
      <c r="Q4" s="165"/>
      <c r="R4" s="165"/>
    </row>
    <row r="5" spans="1:19"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9" x14ac:dyDescent="0.25">
      <c r="A6" s="158"/>
      <c r="B6" s="158"/>
      <c r="C6" s="158"/>
      <c r="D6" s="158"/>
      <c r="E6" s="157" t="s">
        <v>15</v>
      </c>
      <c r="F6" s="157"/>
      <c r="G6" s="157"/>
      <c r="H6" s="158" t="s">
        <v>16</v>
      </c>
      <c r="I6" s="159" t="s">
        <v>17</v>
      </c>
      <c r="J6" s="159"/>
      <c r="K6" s="159"/>
      <c r="L6" s="159" t="s">
        <v>18</v>
      </c>
      <c r="M6" s="159"/>
      <c r="N6" s="159"/>
      <c r="O6" s="156"/>
      <c r="P6" s="156"/>
      <c r="Q6" s="156"/>
      <c r="R6" s="156"/>
    </row>
    <row r="7" spans="1:19"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9" s="33" customFormat="1" ht="165" x14ac:dyDescent="0.25">
      <c r="A8" s="32" t="s">
        <v>42</v>
      </c>
      <c r="B8" s="206" t="s">
        <v>76</v>
      </c>
      <c r="C8" s="206" t="s">
        <v>77</v>
      </c>
      <c r="D8" s="208" t="s">
        <v>78</v>
      </c>
      <c r="E8" s="46" t="s">
        <v>59</v>
      </c>
      <c r="F8" s="70" t="s">
        <v>56</v>
      </c>
      <c r="G8" s="210" t="s">
        <v>60</v>
      </c>
      <c r="H8" s="69" t="s">
        <v>79</v>
      </c>
      <c r="I8" s="212" t="s">
        <v>59</v>
      </c>
      <c r="J8" s="212" t="s">
        <v>56</v>
      </c>
      <c r="K8" s="210" t="s">
        <v>60</v>
      </c>
      <c r="L8" s="75" t="s">
        <v>463</v>
      </c>
      <c r="M8" s="49" t="s">
        <v>80</v>
      </c>
      <c r="N8" s="49" t="s">
        <v>81</v>
      </c>
      <c r="O8" s="216" t="s">
        <v>64</v>
      </c>
      <c r="P8" s="214" t="s">
        <v>82</v>
      </c>
      <c r="Q8" s="56" t="s">
        <v>83</v>
      </c>
      <c r="R8" s="218"/>
    </row>
    <row r="9" spans="1:19" s="3" customFormat="1" ht="60" x14ac:dyDescent="0.25">
      <c r="A9" s="2"/>
      <c r="B9" s="207"/>
      <c r="C9" s="207"/>
      <c r="D9" s="209"/>
      <c r="E9" s="6"/>
      <c r="F9" s="30"/>
      <c r="G9" s="211"/>
      <c r="H9" s="71" t="s">
        <v>84</v>
      </c>
      <c r="I9" s="213"/>
      <c r="J9" s="213"/>
      <c r="K9" s="211"/>
      <c r="L9" s="29"/>
      <c r="M9" s="29"/>
      <c r="N9" s="29"/>
      <c r="O9" s="217"/>
      <c r="P9" s="215"/>
      <c r="R9" s="219"/>
      <c r="S9" s="31"/>
    </row>
    <row r="10" spans="1:19" s="3" customFormat="1" x14ac:dyDescent="0.25">
      <c r="A10" s="2"/>
      <c r="B10" s="2"/>
      <c r="C10" s="2"/>
      <c r="D10" s="2"/>
      <c r="E10" s="2"/>
      <c r="F10" s="2"/>
      <c r="G10" s="2"/>
      <c r="H10" s="2"/>
      <c r="I10" s="2"/>
      <c r="J10" s="2"/>
      <c r="K10" s="2"/>
      <c r="L10" s="2"/>
      <c r="M10" s="2"/>
      <c r="N10" s="2"/>
      <c r="O10" s="2"/>
      <c r="P10" s="2"/>
      <c r="Q10" s="2"/>
      <c r="R10" s="2"/>
    </row>
    <row r="11" spans="1:19" s="3" customFormat="1" x14ac:dyDescent="0.25">
      <c r="A11" s="2"/>
      <c r="B11" s="2"/>
      <c r="C11" s="2"/>
      <c r="D11" s="2"/>
      <c r="E11" s="2"/>
      <c r="F11" s="2"/>
      <c r="G11" s="2"/>
      <c r="H11" s="2"/>
      <c r="I11" s="2"/>
      <c r="J11" s="2"/>
      <c r="K11" s="2"/>
      <c r="L11" s="2"/>
      <c r="M11" s="2"/>
      <c r="N11" s="2"/>
      <c r="O11" s="2"/>
      <c r="P11" s="2"/>
      <c r="Q11" s="2"/>
      <c r="R11" s="2"/>
    </row>
    <row r="12" spans="1:19" s="3" customFormat="1" x14ac:dyDescent="0.25">
      <c r="A12" s="2"/>
      <c r="B12" s="2"/>
      <c r="C12" s="2"/>
      <c r="D12" s="2"/>
      <c r="E12" s="2"/>
      <c r="F12" s="2"/>
      <c r="G12" s="2"/>
      <c r="H12" s="2"/>
      <c r="I12" s="2"/>
      <c r="J12" s="2"/>
      <c r="K12" s="2"/>
      <c r="L12" s="2"/>
      <c r="M12" s="2"/>
      <c r="N12" s="2"/>
      <c r="O12" s="2"/>
      <c r="P12" s="2"/>
      <c r="Q12" s="2"/>
      <c r="R12" s="2"/>
    </row>
    <row r="13" spans="1:19" s="3" customFormat="1" x14ac:dyDescent="0.25">
      <c r="A13" s="2"/>
      <c r="B13" s="2"/>
      <c r="C13" s="2"/>
      <c r="D13" s="2"/>
      <c r="E13" s="2"/>
      <c r="F13" s="2"/>
      <c r="G13" s="2"/>
      <c r="H13" s="2"/>
      <c r="I13" s="2"/>
      <c r="J13" s="2"/>
      <c r="K13" s="2"/>
      <c r="L13" s="2"/>
      <c r="M13" s="2"/>
      <c r="N13" s="2"/>
      <c r="O13" s="2"/>
      <c r="P13" s="2"/>
      <c r="Q13" s="2"/>
      <c r="R13" s="2"/>
    </row>
    <row r="14" spans="1:19" s="3" customFormat="1" x14ac:dyDescent="0.25">
      <c r="A14" s="2"/>
      <c r="B14" s="2"/>
      <c r="C14" s="2"/>
      <c r="D14" s="2"/>
      <c r="E14" s="2"/>
      <c r="F14" s="2"/>
      <c r="G14" s="2"/>
      <c r="H14" s="2"/>
      <c r="I14" s="2"/>
      <c r="J14" s="2"/>
      <c r="K14" s="2"/>
      <c r="L14" s="2"/>
      <c r="M14" s="2"/>
      <c r="N14" s="2"/>
      <c r="O14" s="2"/>
      <c r="P14" s="2"/>
      <c r="Q14" s="2"/>
      <c r="R14" s="2"/>
    </row>
    <row r="15" spans="1:19" s="3" customFormat="1" x14ac:dyDescent="0.25">
      <c r="A15" s="2"/>
      <c r="B15" s="2"/>
      <c r="C15" s="2"/>
      <c r="D15" s="2"/>
      <c r="E15" s="2"/>
      <c r="F15" s="2"/>
      <c r="G15" s="2"/>
      <c r="H15" s="2"/>
      <c r="I15" s="2"/>
      <c r="J15" s="2"/>
      <c r="K15" s="2"/>
      <c r="L15" s="2"/>
      <c r="M15" s="2"/>
      <c r="N15" s="2"/>
      <c r="O15" s="2"/>
      <c r="P15" s="2"/>
      <c r="Q15" s="2"/>
      <c r="R15" s="2"/>
    </row>
    <row r="16" spans="1:19"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30">
    <mergeCell ref="J8:J9"/>
    <mergeCell ref="K8:K9"/>
    <mergeCell ref="P8:P9"/>
    <mergeCell ref="O8:O9"/>
    <mergeCell ref="R8:R9"/>
    <mergeCell ref="B8:B9"/>
    <mergeCell ref="C8:C9"/>
    <mergeCell ref="D8:D9"/>
    <mergeCell ref="G8:G9"/>
    <mergeCell ref="I8:I9"/>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25"/>
  <sheetViews>
    <sheetView topLeftCell="A2" workbookViewId="0">
      <pane xSplit="1" ySplit="6" topLeftCell="B8" activePane="bottomRight" state="frozen"/>
      <selection activeCell="A2" sqref="A2"/>
      <selection pane="topRight" activeCell="B2" sqref="B2"/>
      <selection pane="bottomLeft" activeCell="A8" sqref="A8"/>
      <selection pane="bottomRight" activeCell="V12" sqref="V12:X12"/>
    </sheetView>
  </sheetViews>
  <sheetFormatPr baseColWidth="10" defaultColWidth="5.7109375" defaultRowHeight="15" x14ac:dyDescent="0.25"/>
  <cols>
    <col min="1" max="5" width="5.28515625" customWidth="1"/>
    <col min="6" max="6" width="8.7109375" customWidth="1"/>
    <col min="7" max="14" width="5.28515625" customWidth="1"/>
    <col min="15" max="15" width="7" customWidth="1"/>
    <col min="16" max="21" width="5.28515625" customWidth="1"/>
    <col min="22" max="23" width="4.85546875" customWidth="1"/>
    <col min="24" max="24" width="8.85546875" customWidth="1"/>
    <col min="25" max="33" width="4.85546875" customWidth="1"/>
  </cols>
  <sheetData>
    <row r="1" spans="1:33" ht="15" customHeight="1" x14ac:dyDescent="0.25">
      <c r="A1" s="259" t="s">
        <v>293</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1"/>
    </row>
    <row r="2" spans="1:33" ht="15" customHeight="1" x14ac:dyDescent="0.25">
      <c r="A2" s="262"/>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4"/>
    </row>
    <row r="3" spans="1:33" x14ac:dyDescent="0.25">
      <c r="A3" s="232"/>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4"/>
    </row>
    <row r="4" spans="1:33" ht="15.75" x14ac:dyDescent="0.25">
      <c r="A4" s="256" t="s">
        <v>294</v>
      </c>
      <c r="B4" s="257"/>
      <c r="C4" s="257"/>
      <c r="D4" s="258"/>
      <c r="E4" s="265" t="s">
        <v>295</v>
      </c>
      <c r="F4" s="266"/>
      <c r="G4" s="266"/>
      <c r="H4" s="266"/>
      <c r="I4" s="266"/>
      <c r="J4" s="266"/>
      <c r="K4" s="267"/>
      <c r="L4" s="244" t="s">
        <v>296</v>
      </c>
      <c r="M4" s="245"/>
      <c r="N4" s="245"/>
      <c r="O4" s="246"/>
      <c r="P4" s="268" t="s">
        <v>297</v>
      </c>
      <c r="Q4" s="269"/>
      <c r="R4" s="269"/>
      <c r="S4" s="269"/>
      <c r="T4" s="269"/>
      <c r="U4" s="269"/>
      <c r="V4" s="269"/>
      <c r="W4" s="269"/>
      <c r="X4" s="269"/>
      <c r="Y4" s="270"/>
      <c r="Z4" s="244" t="s">
        <v>298</v>
      </c>
      <c r="AA4" s="245"/>
      <c r="AB4" s="246"/>
      <c r="AC4" s="271" t="s">
        <v>299</v>
      </c>
      <c r="AD4" s="272"/>
      <c r="AE4" s="272"/>
      <c r="AF4" s="272"/>
      <c r="AG4" s="273"/>
    </row>
    <row r="5" spans="1:33" ht="15" customHeight="1" x14ac:dyDescent="0.25">
      <c r="A5" s="235" t="s">
        <v>300</v>
      </c>
      <c r="B5" s="236"/>
      <c r="C5" s="236"/>
      <c r="D5" s="237"/>
      <c r="E5" s="247" t="s">
        <v>301</v>
      </c>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9"/>
    </row>
    <row r="6" spans="1:33" x14ac:dyDescent="0.25">
      <c r="A6" s="241"/>
      <c r="B6" s="242"/>
      <c r="C6" s="242"/>
      <c r="D6" s="243"/>
      <c r="E6" s="250"/>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2"/>
    </row>
    <row r="7" spans="1:33" x14ac:dyDescent="0.25">
      <c r="A7" s="238"/>
      <c r="B7" s="239"/>
      <c r="C7" s="239"/>
      <c r="D7" s="240"/>
      <c r="E7" s="253"/>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5"/>
    </row>
    <row r="8" spans="1:33" x14ac:dyDescent="0.25">
      <c r="A8" s="232"/>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4"/>
    </row>
    <row r="9" spans="1:33" x14ac:dyDescent="0.25">
      <c r="A9" s="235" t="s">
        <v>302</v>
      </c>
      <c r="B9" s="236"/>
      <c r="C9" s="236"/>
      <c r="D9" s="236"/>
      <c r="E9" s="236"/>
      <c r="F9" s="236"/>
      <c r="G9" s="236"/>
      <c r="H9" s="236"/>
      <c r="I9" s="236"/>
      <c r="J9" s="236"/>
      <c r="K9" s="236"/>
      <c r="L9" s="237"/>
      <c r="M9" s="235" t="s">
        <v>303</v>
      </c>
      <c r="N9" s="236"/>
      <c r="O9" s="237"/>
      <c r="P9" s="235" t="s">
        <v>304</v>
      </c>
      <c r="Q9" s="236"/>
      <c r="R9" s="237"/>
      <c r="S9" s="235" t="s">
        <v>305</v>
      </c>
      <c r="T9" s="236"/>
      <c r="U9" s="237"/>
      <c r="V9" s="235" t="s">
        <v>306</v>
      </c>
      <c r="W9" s="236"/>
      <c r="X9" s="236"/>
      <c r="Y9" s="236"/>
      <c r="Z9" s="236"/>
      <c r="AA9" s="236"/>
      <c r="AB9" s="236"/>
      <c r="AC9" s="236"/>
      <c r="AD9" s="236"/>
      <c r="AE9" s="236"/>
      <c r="AF9" s="236"/>
      <c r="AG9" s="237"/>
    </row>
    <row r="10" spans="1:33" x14ac:dyDescent="0.25">
      <c r="A10" s="238"/>
      <c r="B10" s="239"/>
      <c r="C10" s="239"/>
      <c r="D10" s="239"/>
      <c r="E10" s="239"/>
      <c r="F10" s="239"/>
      <c r="G10" s="239"/>
      <c r="H10" s="239"/>
      <c r="I10" s="239"/>
      <c r="J10" s="239"/>
      <c r="K10" s="239"/>
      <c r="L10" s="240"/>
      <c r="M10" s="238"/>
      <c r="N10" s="239"/>
      <c r="O10" s="240"/>
      <c r="P10" s="241"/>
      <c r="Q10" s="242"/>
      <c r="R10" s="243"/>
      <c r="S10" s="238"/>
      <c r="T10" s="239"/>
      <c r="U10" s="240"/>
      <c r="V10" s="238"/>
      <c r="W10" s="239"/>
      <c r="X10" s="239"/>
      <c r="Y10" s="239"/>
      <c r="Z10" s="239"/>
      <c r="AA10" s="239"/>
      <c r="AB10" s="239"/>
      <c r="AC10" s="239"/>
      <c r="AD10" s="239"/>
      <c r="AE10" s="239"/>
      <c r="AF10" s="239"/>
      <c r="AG10" s="240"/>
    </row>
    <row r="11" spans="1:33" ht="70.5" customHeight="1" x14ac:dyDescent="0.25">
      <c r="A11" s="244" t="s">
        <v>7</v>
      </c>
      <c r="B11" s="245"/>
      <c r="C11" s="245"/>
      <c r="D11" s="246"/>
      <c r="E11" s="244" t="s">
        <v>307</v>
      </c>
      <c r="F11" s="246"/>
      <c r="G11" s="244" t="s">
        <v>308</v>
      </c>
      <c r="H11" s="245"/>
      <c r="I11" s="246"/>
      <c r="J11" s="244" t="s">
        <v>309</v>
      </c>
      <c r="K11" s="245"/>
      <c r="L11" s="246"/>
      <c r="M11" s="118" t="s">
        <v>19</v>
      </c>
      <c r="N11" s="118" t="s">
        <v>20</v>
      </c>
      <c r="O11" s="118" t="s">
        <v>310</v>
      </c>
      <c r="P11" s="238"/>
      <c r="Q11" s="239"/>
      <c r="R11" s="240"/>
      <c r="S11" s="118" t="s">
        <v>19</v>
      </c>
      <c r="T11" s="118" t="s">
        <v>20</v>
      </c>
      <c r="U11" s="118" t="s">
        <v>310</v>
      </c>
      <c r="V11" s="244" t="s">
        <v>311</v>
      </c>
      <c r="W11" s="245"/>
      <c r="X11" s="246"/>
      <c r="Y11" s="244" t="s">
        <v>312</v>
      </c>
      <c r="Z11" s="245"/>
      <c r="AA11" s="246"/>
      <c r="AB11" s="244" t="s">
        <v>313</v>
      </c>
      <c r="AC11" s="245"/>
      <c r="AD11" s="246"/>
      <c r="AE11" s="244" t="s">
        <v>14</v>
      </c>
      <c r="AF11" s="245"/>
      <c r="AG11" s="246"/>
    </row>
    <row r="12" spans="1:33" ht="30" customHeight="1" x14ac:dyDescent="0.25">
      <c r="A12" s="223" t="s">
        <v>314</v>
      </c>
      <c r="B12" s="224"/>
      <c r="C12" s="224"/>
      <c r="D12" s="225"/>
      <c r="E12" s="223" t="s">
        <v>315</v>
      </c>
      <c r="F12" s="225"/>
      <c r="G12" s="223" t="s">
        <v>316</v>
      </c>
      <c r="H12" s="224"/>
      <c r="I12" s="225"/>
      <c r="J12" s="229" t="s">
        <v>317</v>
      </c>
      <c r="K12" s="230"/>
      <c r="L12" s="231"/>
      <c r="M12" s="119">
        <v>4</v>
      </c>
      <c r="N12" s="119">
        <v>4</v>
      </c>
      <c r="O12" s="119" t="s">
        <v>318</v>
      </c>
      <c r="P12" s="223" t="s">
        <v>319</v>
      </c>
      <c r="Q12" s="224"/>
      <c r="R12" s="225"/>
      <c r="S12" s="119">
        <v>2</v>
      </c>
      <c r="T12" s="119">
        <v>2</v>
      </c>
      <c r="U12" s="119" t="s">
        <v>320</v>
      </c>
      <c r="V12" s="223" t="s">
        <v>321</v>
      </c>
      <c r="W12" s="224"/>
      <c r="X12" s="225"/>
      <c r="Y12" s="223" t="s">
        <v>322</v>
      </c>
      <c r="Z12" s="224"/>
      <c r="AA12" s="225"/>
      <c r="AB12" s="226">
        <v>44563</v>
      </c>
      <c r="AC12" s="227"/>
      <c r="AD12" s="228"/>
      <c r="AE12" s="223" t="s">
        <v>323</v>
      </c>
      <c r="AF12" s="224"/>
      <c r="AG12" s="225"/>
    </row>
    <row r="13" spans="1:33" ht="45" customHeight="1" x14ac:dyDescent="0.25">
      <c r="A13" s="223" t="s">
        <v>324</v>
      </c>
      <c r="B13" s="224"/>
      <c r="C13" s="224"/>
      <c r="D13" s="225"/>
      <c r="E13" s="223" t="s">
        <v>325</v>
      </c>
      <c r="F13" s="225"/>
      <c r="G13" s="223" t="s">
        <v>326</v>
      </c>
      <c r="H13" s="224"/>
      <c r="I13" s="225"/>
      <c r="J13" s="223" t="s">
        <v>327</v>
      </c>
      <c r="K13" s="224"/>
      <c r="L13" s="225"/>
      <c r="M13" s="119"/>
      <c r="N13" s="119">
        <v>4</v>
      </c>
      <c r="O13" s="119" t="s">
        <v>328</v>
      </c>
      <c r="P13" s="223" t="s">
        <v>319</v>
      </c>
      <c r="Q13" s="224"/>
      <c r="R13" s="225"/>
      <c r="S13" s="119">
        <v>3</v>
      </c>
      <c r="T13" s="119">
        <v>3</v>
      </c>
      <c r="U13" s="119" t="s">
        <v>329</v>
      </c>
      <c r="V13" s="223" t="s">
        <v>330</v>
      </c>
      <c r="W13" s="224"/>
      <c r="X13" s="225"/>
      <c r="Y13" s="223" t="s">
        <v>331</v>
      </c>
      <c r="Z13" s="224"/>
      <c r="AA13" s="225"/>
      <c r="AB13" s="226">
        <v>44563</v>
      </c>
      <c r="AC13" s="227"/>
      <c r="AD13" s="228"/>
      <c r="AE13" s="223" t="s">
        <v>332</v>
      </c>
      <c r="AF13" s="224"/>
      <c r="AG13" s="225"/>
    </row>
    <row r="14" spans="1:33" x14ac:dyDescent="0.25">
      <c r="A14" s="220"/>
      <c r="B14" s="221"/>
      <c r="C14" s="221"/>
      <c r="D14" s="222"/>
      <c r="E14" s="220"/>
      <c r="F14" s="222"/>
      <c r="G14" s="220"/>
      <c r="H14" s="221"/>
      <c r="I14" s="222"/>
      <c r="J14" s="220"/>
      <c r="K14" s="221"/>
      <c r="L14" s="222"/>
      <c r="M14" s="120"/>
      <c r="N14" s="120"/>
      <c r="O14" s="120"/>
      <c r="P14" s="220"/>
      <c r="Q14" s="221"/>
      <c r="R14" s="222"/>
      <c r="S14" s="120"/>
      <c r="T14" s="120"/>
      <c r="U14" s="120"/>
      <c r="V14" s="220"/>
      <c r="W14" s="221"/>
      <c r="X14" s="222"/>
      <c r="Y14" s="220"/>
      <c r="Z14" s="221"/>
      <c r="AA14" s="222"/>
      <c r="AB14" s="220"/>
      <c r="AC14" s="221"/>
      <c r="AD14" s="222"/>
      <c r="AE14" s="220"/>
      <c r="AF14" s="221"/>
      <c r="AG14" s="222"/>
    </row>
    <row r="15" spans="1:33" x14ac:dyDescent="0.25">
      <c r="A15" s="220"/>
      <c r="B15" s="221"/>
      <c r="C15" s="221"/>
      <c r="D15" s="222"/>
      <c r="E15" s="220"/>
      <c r="F15" s="222"/>
      <c r="G15" s="220"/>
      <c r="H15" s="221"/>
      <c r="I15" s="222"/>
      <c r="J15" s="220"/>
      <c r="K15" s="221"/>
      <c r="L15" s="222"/>
      <c r="M15" s="120"/>
      <c r="N15" s="120"/>
      <c r="O15" s="120"/>
      <c r="P15" s="220"/>
      <c r="Q15" s="221"/>
      <c r="R15" s="222"/>
      <c r="S15" s="120"/>
      <c r="T15" s="120"/>
      <c r="U15" s="120"/>
      <c r="V15" s="220"/>
      <c r="W15" s="221"/>
      <c r="X15" s="222"/>
      <c r="Y15" s="220"/>
      <c r="Z15" s="221"/>
      <c r="AA15" s="222"/>
      <c r="AB15" s="220"/>
      <c r="AC15" s="221"/>
      <c r="AD15" s="222"/>
      <c r="AE15" s="220"/>
      <c r="AF15" s="221"/>
      <c r="AG15" s="222"/>
    </row>
    <row r="16" spans="1:33" x14ac:dyDescent="0.25">
      <c r="A16" s="220"/>
      <c r="B16" s="221"/>
      <c r="C16" s="221"/>
      <c r="D16" s="222"/>
      <c r="E16" s="220"/>
      <c r="F16" s="222"/>
      <c r="G16" s="220"/>
      <c r="H16" s="221"/>
      <c r="I16" s="222"/>
      <c r="J16" s="220"/>
      <c r="K16" s="221"/>
      <c r="L16" s="222"/>
      <c r="M16" s="120"/>
      <c r="N16" s="120"/>
      <c r="O16" s="120"/>
      <c r="P16" s="220"/>
      <c r="Q16" s="221"/>
      <c r="R16" s="222"/>
      <c r="S16" s="120"/>
      <c r="T16" s="120"/>
      <c r="U16" s="120"/>
      <c r="V16" s="220"/>
      <c r="W16" s="221"/>
      <c r="X16" s="222"/>
      <c r="Y16" s="220"/>
      <c r="Z16" s="221"/>
      <c r="AA16" s="222"/>
      <c r="AB16" s="220"/>
      <c r="AC16" s="221"/>
      <c r="AD16" s="222"/>
      <c r="AE16" s="220"/>
      <c r="AF16" s="221"/>
      <c r="AG16" s="222"/>
    </row>
    <row r="17" spans="1:33" x14ac:dyDescent="0.25">
      <c r="A17" s="220"/>
      <c r="B17" s="221"/>
      <c r="C17" s="221"/>
      <c r="D17" s="222"/>
      <c r="E17" s="220"/>
      <c r="F17" s="222"/>
      <c r="G17" s="220"/>
      <c r="H17" s="221"/>
      <c r="I17" s="222"/>
      <c r="J17" s="220"/>
      <c r="K17" s="221"/>
      <c r="L17" s="222"/>
      <c r="M17" s="120"/>
      <c r="N17" s="120"/>
      <c r="O17" s="120"/>
      <c r="P17" s="220"/>
      <c r="Q17" s="221"/>
      <c r="R17" s="222"/>
      <c r="S17" s="120"/>
      <c r="T17" s="120"/>
      <c r="U17" s="120"/>
      <c r="V17" s="220"/>
      <c r="W17" s="221"/>
      <c r="X17" s="222"/>
      <c r="Y17" s="220"/>
      <c r="Z17" s="221"/>
      <c r="AA17" s="222"/>
      <c r="AB17" s="220"/>
      <c r="AC17" s="221"/>
      <c r="AD17" s="222"/>
      <c r="AE17" s="220"/>
      <c r="AF17" s="221"/>
      <c r="AG17" s="222"/>
    </row>
    <row r="18" spans="1:33" x14ac:dyDescent="0.25">
      <c r="A18" s="220"/>
      <c r="B18" s="221"/>
      <c r="C18" s="221"/>
      <c r="D18" s="222"/>
      <c r="E18" s="220"/>
      <c r="F18" s="222"/>
      <c r="G18" s="220"/>
      <c r="H18" s="221"/>
      <c r="I18" s="222"/>
      <c r="J18" s="220"/>
      <c r="K18" s="221"/>
      <c r="L18" s="222"/>
      <c r="M18" s="120"/>
      <c r="N18" s="120"/>
      <c r="O18" s="120"/>
      <c r="P18" s="220"/>
      <c r="Q18" s="221"/>
      <c r="R18" s="222"/>
      <c r="S18" s="120"/>
      <c r="T18" s="120"/>
      <c r="U18" s="120"/>
      <c r="V18" s="220"/>
      <c r="W18" s="221"/>
      <c r="X18" s="222"/>
      <c r="Y18" s="220"/>
      <c r="Z18" s="221"/>
      <c r="AA18" s="222"/>
      <c r="AB18" s="220"/>
      <c r="AC18" s="221"/>
      <c r="AD18" s="222"/>
      <c r="AE18" s="220"/>
      <c r="AF18" s="221"/>
      <c r="AG18" s="222"/>
    </row>
    <row r="19" spans="1:33" x14ac:dyDescent="0.25">
      <c r="A19" s="220"/>
      <c r="B19" s="221"/>
      <c r="C19" s="221"/>
      <c r="D19" s="222"/>
      <c r="E19" s="220"/>
      <c r="F19" s="222"/>
      <c r="G19" s="220"/>
      <c r="H19" s="221"/>
      <c r="I19" s="222"/>
      <c r="J19" s="220"/>
      <c r="K19" s="221"/>
      <c r="L19" s="222"/>
      <c r="M19" s="120"/>
      <c r="N19" s="120"/>
      <c r="O19" s="120"/>
      <c r="P19" s="220"/>
      <c r="Q19" s="221"/>
      <c r="R19" s="222"/>
      <c r="S19" s="120"/>
      <c r="T19" s="120"/>
      <c r="U19" s="120"/>
      <c r="V19" s="220"/>
      <c r="W19" s="221"/>
      <c r="X19" s="222"/>
      <c r="Y19" s="220"/>
      <c r="Z19" s="221"/>
      <c r="AA19" s="222"/>
      <c r="AB19" s="220"/>
      <c r="AC19" s="221"/>
      <c r="AD19" s="222"/>
      <c r="AE19" s="220"/>
      <c r="AF19" s="221"/>
      <c r="AG19" s="222"/>
    </row>
    <row r="20" spans="1:33" x14ac:dyDescent="0.25">
      <c r="A20" s="220"/>
      <c r="B20" s="221"/>
      <c r="C20" s="221"/>
      <c r="D20" s="222"/>
      <c r="E20" s="220"/>
      <c r="F20" s="222"/>
      <c r="G20" s="220"/>
      <c r="H20" s="221"/>
      <c r="I20" s="222"/>
      <c r="J20" s="220"/>
      <c r="K20" s="221"/>
      <c r="L20" s="222"/>
      <c r="M20" s="120"/>
      <c r="N20" s="120"/>
      <c r="O20" s="120"/>
      <c r="P20" s="220"/>
      <c r="Q20" s="221"/>
      <c r="R20" s="222"/>
      <c r="S20" s="120"/>
      <c r="T20" s="120"/>
      <c r="U20" s="120"/>
      <c r="V20" s="220"/>
      <c r="W20" s="221"/>
      <c r="X20" s="222"/>
      <c r="Y20" s="220"/>
      <c r="Z20" s="221"/>
      <c r="AA20" s="222"/>
      <c r="AB20" s="220"/>
      <c r="AC20" s="221"/>
      <c r="AD20" s="222"/>
      <c r="AE20" s="220"/>
      <c r="AF20" s="221"/>
      <c r="AG20" s="222"/>
    </row>
    <row r="21" spans="1:33" x14ac:dyDescent="0.25">
      <c r="A21" s="220"/>
      <c r="B21" s="221"/>
      <c r="C21" s="221"/>
      <c r="D21" s="222"/>
      <c r="E21" s="220"/>
      <c r="F21" s="222"/>
      <c r="G21" s="220"/>
      <c r="H21" s="221"/>
      <c r="I21" s="222"/>
      <c r="J21" s="220"/>
      <c r="K21" s="221"/>
      <c r="L21" s="222"/>
      <c r="M21" s="120"/>
      <c r="N21" s="120"/>
      <c r="O21" s="120"/>
      <c r="P21" s="220"/>
      <c r="Q21" s="221"/>
      <c r="R21" s="222"/>
      <c r="S21" s="120"/>
      <c r="T21" s="120"/>
      <c r="U21" s="120"/>
      <c r="V21" s="220"/>
      <c r="W21" s="221"/>
      <c r="X21" s="222"/>
      <c r="Y21" s="220"/>
      <c r="Z21" s="221"/>
      <c r="AA21" s="222"/>
      <c r="AB21" s="220"/>
      <c r="AC21" s="221"/>
      <c r="AD21" s="222"/>
      <c r="AE21" s="220"/>
      <c r="AF21" s="221"/>
      <c r="AG21" s="222"/>
    </row>
    <row r="22" spans="1:33" x14ac:dyDescent="0.25">
      <c r="A22" s="220"/>
      <c r="B22" s="221"/>
      <c r="C22" s="221"/>
      <c r="D22" s="222"/>
      <c r="E22" s="220"/>
      <c r="F22" s="222"/>
      <c r="G22" s="220"/>
      <c r="H22" s="221"/>
      <c r="I22" s="222"/>
      <c r="J22" s="220"/>
      <c r="K22" s="221"/>
      <c r="L22" s="222"/>
      <c r="M22" s="120"/>
      <c r="N22" s="120"/>
      <c r="O22" s="120"/>
      <c r="P22" s="220"/>
      <c r="Q22" s="221"/>
      <c r="R22" s="222"/>
      <c r="S22" s="120"/>
      <c r="T22" s="120"/>
      <c r="U22" s="120"/>
      <c r="V22" s="220"/>
      <c r="W22" s="221"/>
      <c r="X22" s="222"/>
      <c r="Y22" s="220"/>
      <c r="Z22" s="221"/>
      <c r="AA22" s="222"/>
      <c r="AB22" s="220"/>
      <c r="AC22" s="221"/>
      <c r="AD22" s="222"/>
      <c r="AE22" s="220"/>
      <c r="AF22" s="221"/>
      <c r="AG22" s="222"/>
    </row>
    <row r="23" spans="1:33" x14ac:dyDescent="0.25">
      <c r="A23" s="220"/>
      <c r="B23" s="221"/>
      <c r="C23" s="221"/>
      <c r="D23" s="222"/>
      <c r="E23" s="220"/>
      <c r="F23" s="222"/>
      <c r="G23" s="220"/>
      <c r="H23" s="221"/>
      <c r="I23" s="222"/>
      <c r="J23" s="220"/>
      <c r="K23" s="221"/>
      <c r="L23" s="222"/>
      <c r="M23" s="120"/>
      <c r="N23" s="120"/>
      <c r="O23" s="120"/>
      <c r="P23" s="220"/>
      <c r="Q23" s="221"/>
      <c r="R23" s="222"/>
      <c r="S23" s="120"/>
      <c r="T23" s="120"/>
      <c r="U23" s="120"/>
      <c r="V23" s="220"/>
      <c r="W23" s="221"/>
      <c r="X23" s="222"/>
      <c r="Y23" s="220"/>
      <c r="Z23" s="221"/>
      <c r="AA23" s="222"/>
      <c r="AB23" s="220"/>
      <c r="AC23" s="221"/>
      <c r="AD23" s="222"/>
      <c r="AE23" s="220"/>
      <c r="AF23" s="221"/>
      <c r="AG23" s="222"/>
    </row>
    <row r="24" spans="1:33" x14ac:dyDescent="0.25">
      <c r="A24" s="220"/>
      <c r="B24" s="221"/>
      <c r="C24" s="221"/>
      <c r="D24" s="222"/>
      <c r="E24" s="220"/>
      <c r="F24" s="222"/>
      <c r="G24" s="220"/>
      <c r="H24" s="221"/>
      <c r="I24" s="222"/>
      <c r="J24" s="220"/>
      <c r="K24" s="221"/>
      <c r="L24" s="222"/>
      <c r="M24" s="120"/>
      <c r="N24" s="120"/>
      <c r="O24" s="120"/>
      <c r="P24" s="220"/>
      <c r="Q24" s="221"/>
      <c r="R24" s="222"/>
      <c r="S24" s="120"/>
      <c r="T24" s="120"/>
      <c r="U24" s="120"/>
      <c r="V24" s="220"/>
      <c r="W24" s="221"/>
      <c r="X24" s="222"/>
      <c r="Y24" s="220"/>
      <c r="Z24" s="221"/>
      <c r="AA24" s="222"/>
      <c r="AB24" s="220"/>
      <c r="AC24" s="221"/>
      <c r="AD24" s="222"/>
      <c r="AE24" s="220"/>
      <c r="AF24" s="221"/>
      <c r="AG24" s="222"/>
    </row>
    <row r="25" spans="1:33" x14ac:dyDescent="0.25">
      <c r="J25" s="220"/>
      <c r="K25" s="221"/>
      <c r="L25" s="222"/>
    </row>
  </sheetData>
  <mergeCells count="142">
    <mergeCell ref="E5:AG7"/>
    <mergeCell ref="A5:D7"/>
    <mergeCell ref="A4:D4"/>
    <mergeCell ref="A1:AG2"/>
    <mergeCell ref="A3:AG3"/>
    <mergeCell ref="E4:K4"/>
    <mergeCell ref="L4:O4"/>
    <mergeCell ref="P4:Y4"/>
    <mergeCell ref="Z4:AB4"/>
    <mergeCell ref="AC4:AG4"/>
    <mergeCell ref="A8:AG8"/>
    <mergeCell ref="A9:L10"/>
    <mergeCell ref="M9:O10"/>
    <mergeCell ref="P9:R11"/>
    <mergeCell ref="S9:U10"/>
    <mergeCell ref="V9:AG10"/>
    <mergeCell ref="A11:D11"/>
    <mergeCell ref="E11:F11"/>
    <mergeCell ref="G11:I11"/>
    <mergeCell ref="J11:L11"/>
    <mergeCell ref="V11:X11"/>
    <mergeCell ref="Y11:AA11"/>
    <mergeCell ref="AB11:AD11"/>
    <mergeCell ref="AE11:AG11"/>
    <mergeCell ref="V12:X12"/>
    <mergeCell ref="Y12:AA12"/>
    <mergeCell ref="AB12:AD12"/>
    <mergeCell ref="AE12:AG12"/>
    <mergeCell ref="A13:D13"/>
    <mergeCell ref="E13:F13"/>
    <mergeCell ref="G13:I13"/>
    <mergeCell ref="J13:L13"/>
    <mergeCell ref="P13:R13"/>
    <mergeCell ref="V13:X13"/>
    <mergeCell ref="Y13:AA13"/>
    <mergeCell ref="AB13:AD13"/>
    <mergeCell ref="AE13:AG13"/>
    <mergeCell ref="A12:D12"/>
    <mergeCell ref="E12:F12"/>
    <mergeCell ref="G12:I12"/>
    <mergeCell ref="J12:L12"/>
    <mergeCell ref="P12:R12"/>
    <mergeCell ref="V14:X14"/>
    <mergeCell ref="Y14:AA14"/>
    <mergeCell ref="AB14:AD14"/>
    <mergeCell ref="AE14:AG14"/>
    <mergeCell ref="A15:D15"/>
    <mergeCell ref="E15:F15"/>
    <mergeCell ref="G15:I15"/>
    <mergeCell ref="J15:L15"/>
    <mergeCell ref="P15:R15"/>
    <mergeCell ref="V15:X15"/>
    <mergeCell ref="Y15:AA15"/>
    <mergeCell ref="AB15:AD15"/>
    <mergeCell ref="AE15:AG15"/>
    <mergeCell ref="A14:D14"/>
    <mergeCell ref="E14:F14"/>
    <mergeCell ref="G14:I14"/>
    <mergeCell ref="J14:L14"/>
    <mergeCell ref="P14:R14"/>
    <mergeCell ref="V16:X16"/>
    <mergeCell ref="Y16:AA16"/>
    <mergeCell ref="AB16:AD16"/>
    <mergeCell ref="AE16:AG16"/>
    <mergeCell ref="A17:D17"/>
    <mergeCell ref="E17:F17"/>
    <mergeCell ref="G17:I17"/>
    <mergeCell ref="J17:L17"/>
    <mergeCell ref="P17:R17"/>
    <mergeCell ref="V17:X17"/>
    <mergeCell ref="Y17:AA17"/>
    <mergeCell ref="AB17:AD17"/>
    <mergeCell ref="AE17:AG17"/>
    <mergeCell ref="A16:D16"/>
    <mergeCell ref="E16:F16"/>
    <mergeCell ref="G16:I16"/>
    <mergeCell ref="J16:L16"/>
    <mergeCell ref="P16:R16"/>
    <mergeCell ref="V18:X18"/>
    <mergeCell ref="Y18:AA18"/>
    <mergeCell ref="AB18:AD18"/>
    <mergeCell ref="AE18:AG18"/>
    <mergeCell ref="A19:D19"/>
    <mergeCell ref="E19:F19"/>
    <mergeCell ref="G19:I19"/>
    <mergeCell ref="J19:L19"/>
    <mergeCell ref="P19:R19"/>
    <mergeCell ref="V19:X19"/>
    <mergeCell ref="Y19:AA19"/>
    <mergeCell ref="AB19:AD19"/>
    <mergeCell ref="AE19:AG19"/>
    <mergeCell ref="A18:D18"/>
    <mergeCell ref="E18:F18"/>
    <mergeCell ref="G18:I18"/>
    <mergeCell ref="J18:L18"/>
    <mergeCell ref="P18:R18"/>
    <mergeCell ref="V20:X20"/>
    <mergeCell ref="Y20:AA20"/>
    <mergeCell ref="AB20:AD20"/>
    <mergeCell ref="AE20:AG20"/>
    <mergeCell ref="A21:D21"/>
    <mergeCell ref="E21:F21"/>
    <mergeCell ref="G21:I21"/>
    <mergeCell ref="J21:L21"/>
    <mergeCell ref="P21:R21"/>
    <mergeCell ref="V21:X21"/>
    <mergeCell ref="Y21:AA21"/>
    <mergeCell ref="AB21:AD21"/>
    <mergeCell ref="AE21:AG21"/>
    <mergeCell ref="A20:D20"/>
    <mergeCell ref="E20:F20"/>
    <mergeCell ref="G20:I20"/>
    <mergeCell ref="J20:L20"/>
    <mergeCell ref="P20:R20"/>
    <mergeCell ref="V22:X22"/>
    <mergeCell ref="Y22:AA22"/>
    <mergeCell ref="AB22:AD22"/>
    <mergeCell ref="AE22:AG22"/>
    <mergeCell ref="A23:D23"/>
    <mergeCell ref="E23:F23"/>
    <mergeCell ref="G23:I23"/>
    <mergeCell ref="J23:L23"/>
    <mergeCell ref="P23:R23"/>
    <mergeCell ref="V23:X23"/>
    <mergeCell ref="Y23:AA23"/>
    <mergeCell ref="AB23:AD23"/>
    <mergeCell ref="AE23:AG23"/>
    <mergeCell ref="A22:D22"/>
    <mergeCell ref="E22:F22"/>
    <mergeCell ref="G22:I22"/>
    <mergeCell ref="J22:L22"/>
    <mergeCell ref="P22:R22"/>
    <mergeCell ref="V24:X24"/>
    <mergeCell ref="Y24:AA24"/>
    <mergeCell ref="AB24:AD24"/>
    <mergeCell ref="AE24:AG24"/>
    <mergeCell ref="J25:L25"/>
    <mergeCell ref="A24:D24"/>
    <mergeCell ref="E24:F24"/>
    <mergeCell ref="G24:I24"/>
    <mergeCell ref="J24:L24"/>
    <mergeCell ref="P24:R2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P72"/>
  <sheetViews>
    <sheetView tabSelected="1" workbookViewId="0">
      <selection activeCell="M10" sqref="M10:M15"/>
    </sheetView>
  </sheetViews>
  <sheetFormatPr baseColWidth="10" defaultRowHeight="16.5" x14ac:dyDescent="0.3"/>
  <cols>
    <col min="1" max="1" width="4" style="154" bestFit="1" customWidth="1"/>
    <col min="2" max="2" width="14.140625" style="154" customWidth="1"/>
    <col min="3" max="3" width="13.140625" style="154" customWidth="1"/>
    <col min="4" max="4" width="16.140625" style="154" customWidth="1"/>
    <col min="5" max="5" width="32.42578125" style="128" customWidth="1"/>
    <col min="6" max="6" width="19" style="155" customWidth="1"/>
    <col min="7" max="7" width="17.85546875" style="128" customWidth="1"/>
    <col min="8" max="8" width="16.5703125" style="128" customWidth="1"/>
    <col min="9" max="9" width="6.28515625" style="128" bestFit="1" customWidth="1"/>
    <col min="10" max="10" width="27.28515625" style="128" bestFit="1" customWidth="1"/>
    <col min="11" max="11" width="30.5703125" style="128" hidden="1" customWidth="1"/>
    <col min="12" max="12" width="17.5703125" style="128" customWidth="1"/>
    <col min="13" max="13" width="6.28515625" style="128" bestFit="1" customWidth="1"/>
    <col min="14" max="14" width="16" style="128" customWidth="1"/>
    <col min="15" max="15" width="5.85546875" style="128" customWidth="1"/>
    <col min="16" max="16" width="31" style="128" customWidth="1"/>
    <col min="17" max="17" width="15.140625" style="128" bestFit="1" customWidth="1"/>
    <col min="18" max="18" width="6.85546875" style="128" customWidth="1"/>
    <col min="19" max="19" width="5" style="128" customWidth="1"/>
    <col min="20" max="20" width="5.5703125" style="128" customWidth="1"/>
    <col min="21" max="21" width="7.140625" style="128" customWidth="1"/>
    <col min="22" max="22" width="6.7109375" style="128" customWidth="1"/>
    <col min="23" max="23" width="7.5703125" style="128" customWidth="1"/>
    <col min="24" max="24" width="38.28515625" style="128" hidden="1" customWidth="1"/>
    <col min="25" max="25" width="8.7109375" style="128" customWidth="1"/>
    <col min="26" max="26" width="10.42578125" style="128" customWidth="1"/>
    <col min="27" max="27" width="9.28515625" style="128" customWidth="1"/>
    <col min="28" max="28" width="9.140625" style="128" customWidth="1"/>
    <col min="29" max="29" width="8.42578125" style="128" customWidth="1"/>
    <col min="30" max="30" width="7.28515625" style="128" customWidth="1"/>
    <col min="31" max="31" width="23" style="128" customWidth="1"/>
    <col min="32" max="32" width="18.85546875" style="128" customWidth="1"/>
    <col min="33" max="33" width="16.85546875" style="128" customWidth="1"/>
    <col min="34" max="34" width="14.85546875" style="128" customWidth="1"/>
    <col min="35" max="35" width="18.5703125" style="128" customWidth="1"/>
    <col min="36" max="36" width="21" style="128" customWidth="1"/>
    <col min="37" max="16384" width="11.42578125" style="128"/>
  </cols>
  <sheetData>
    <row r="1" spans="1:68" x14ac:dyDescent="0.3">
      <c r="A1" s="321" t="s">
        <v>360</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3"/>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row>
    <row r="2" spans="1:68" x14ac:dyDescent="0.3">
      <c r="A2" s="324"/>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6"/>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row>
    <row r="3" spans="1:68" x14ac:dyDescent="0.3">
      <c r="A3" s="129"/>
      <c r="B3" s="130"/>
      <c r="C3" s="129"/>
      <c r="D3" s="129"/>
      <c r="E3" s="127"/>
      <c r="F3" s="131"/>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row>
    <row r="4" spans="1:68" ht="26.25" customHeight="1" x14ac:dyDescent="0.3">
      <c r="A4" s="319" t="s">
        <v>361</v>
      </c>
      <c r="B4" s="320"/>
      <c r="C4" s="327" t="s">
        <v>362</v>
      </c>
      <c r="D4" s="312"/>
      <c r="E4" s="312"/>
      <c r="F4" s="312"/>
      <c r="G4" s="312"/>
      <c r="H4" s="312"/>
      <c r="I4" s="312"/>
      <c r="J4" s="312"/>
      <c r="K4" s="312"/>
      <c r="L4" s="312"/>
      <c r="M4" s="312"/>
      <c r="N4" s="313"/>
      <c r="O4" s="328"/>
      <c r="P4" s="328"/>
      <c r="Q4" s="328"/>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row>
    <row r="5" spans="1:68" ht="23.25" x14ac:dyDescent="0.3">
      <c r="A5" s="319" t="s">
        <v>363</v>
      </c>
      <c r="B5" s="320"/>
      <c r="C5" s="311" t="s">
        <v>364</v>
      </c>
      <c r="D5" s="312"/>
      <c r="E5" s="312"/>
      <c r="F5" s="312"/>
      <c r="G5" s="312"/>
      <c r="H5" s="312"/>
      <c r="I5" s="312"/>
      <c r="J5" s="312"/>
      <c r="K5" s="312"/>
      <c r="L5" s="312"/>
      <c r="M5" s="312"/>
      <c r="N5" s="313"/>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row>
    <row r="6" spans="1:68" ht="23.25" x14ac:dyDescent="0.3">
      <c r="A6" s="319" t="s">
        <v>365</v>
      </c>
      <c r="B6" s="320"/>
      <c r="C6" s="311" t="s">
        <v>366</v>
      </c>
      <c r="D6" s="314"/>
      <c r="E6" s="314"/>
      <c r="F6" s="314"/>
      <c r="G6" s="314"/>
      <c r="H6" s="314"/>
      <c r="I6" s="314"/>
      <c r="J6" s="314"/>
      <c r="K6" s="314"/>
      <c r="L6" s="314"/>
      <c r="M6" s="314"/>
      <c r="N6" s="315"/>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row>
    <row r="7" spans="1:68" x14ac:dyDescent="0.3">
      <c r="A7" s="316" t="s">
        <v>367</v>
      </c>
      <c r="B7" s="317"/>
      <c r="C7" s="317"/>
      <c r="D7" s="317"/>
      <c r="E7" s="317"/>
      <c r="F7" s="317"/>
      <c r="G7" s="318"/>
      <c r="H7" s="316" t="s">
        <v>368</v>
      </c>
      <c r="I7" s="317"/>
      <c r="J7" s="317"/>
      <c r="K7" s="317"/>
      <c r="L7" s="317"/>
      <c r="M7" s="317"/>
      <c r="N7" s="318"/>
      <c r="O7" s="316" t="s">
        <v>369</v>
      </c>
      <c r="P7" s="317"/>
      <c r="Q7" s="317"/>
      <c r="R7" s="317"/>
      <c r="S7" s="317"/>
      <c r="T7" s="317"/>
      <c r="U7" s="317"/>
      <c r="V7" s="317"/>
      <c r="W7" s="318"/>
      <c r="X7" s="316" t="s">
        <v>370</v>
      </c>
      <c r="Y7" s="317"/>
      <c r="Z7" s="317"/>
      <c r="AA7" s="317"/>
      <c r="AB7" s="317"/>
      <c r="AC7" s="317"/>
      <c r="AD7" s="318"/>
      <c r="AE7" s="316" t="s">
        <v>371</v>
      </c>
      <c r="AF7" s="317"/>
      <c r="AG7" s="317"/>
      <c r="AH7" s="317"/>
      <c r="AI7" s="317"/>
      <c r="AJ7" s="318"/>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row>
    <row r="8" spans="1:68" ht="16.5" customHeight="1" x14ac:dyDescent="0.3">
      <c r="A8" s="329" t="s">
        <v>372</v>
      </c>
      <c r="B8" s="331" t="s">
        <v>373</v>
      </c>
      <c r="C8" s="304" t="s">
        <v>374</v>
      </c>
      <c r="D8" s="304" t="s">
        <v>375</v>
      </c>
      <c r="E8" s="332" t="s">
        <v>376</v>
      </c>
      <c r="F8" s="303" t="s">
        <v>377</v>
      </c>
      <c r="G8" s="304" t="s">
        <v>378</v>
      </c>
      <c r="H8" s="307" t="s">
        <v>379</v>
      </c>
      <c r="I8" s="308" t="s">
        <v>380</v>
      </c>
      <c r="J8" s="303" t="s">
        <v>381</v>
      </c>
      <c r="K8" s="303" t="s">
        <v>382</v>
      </c>
      <c r="L8" s="310" t="s">
        <v>383</v>
      </c>
      <c r="M8" s="308" t="s">
        <v>380</v>
      </c>
      <c r="N8" s="304" t="s">
        <v>384</v>
      </c>
      <c r="O8" s="305" t="s">
        <v>385</v>
      </c>
      <c r="P8" s="301" t="s">
        <v>386</v>
      </c>
      <c r="Q8" s="303" t="s">
        <v>387</v>
      </c>
      <c r="R8" s="301" t="s">
        <v>388</v>
      </c>
      <c r="S8" s="301"/>
      <c r="T8" s="301"/>
      <c r="U8" s="301"/>
      <c r="V8" s="301"/>
      <c r="W8" s="301"/>
      <c r="X8" s="302" t="s">
        <v>389</v>
      </c>
      <c r="Y8" s="302" t="s">
        <v>390</v>
      </c>
      <c r="Z8" s="302" t="s">
        <v>380</v>
      </c>
      <c r="AA8" s="302" t="s">
        <v>391</v>
      </c>
      <c r="AB8" s="302" t="s">
        <v>380</v>
      </c>
      <c r="AC8" s="302" t="s">
        <v>392</v>
      </c>
      <c r="AD8" s="305" t="s">
        <v>393</v>
      </c>
      <c r="AE8" s="301" t="s">
        <v>371</v>
      </c>
      <c r="AF8" s="301" t="s">
        <v>394</v>
      </c>
      <c r="AG8" s="301" t="s">
        <v>395</v>
      </c>
      <c r="AH8" s="301" t="s">
        <v>396</v>
      </c>
      <c r="AI8" s="301" t="s">
        <v>397</v>
      </c>
      <c r="AJ8" s="301" t="s">
        <v>398</v>
      </c>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row>
    <row r="9" spans="1:68" s="134" customFormat="1" ht="78.75" x14ac:dyDescent="0.25">
      <c r="A9" s="330"/>
      <c r="B9" s="331"/>
      <c r="C9" s="301"/>
      <c r="D9" s="301"/>
      <c r="E9" s="331"/>
      <c r="F9" s="304"/>
      <c r="G9" s="301"/>
      <c r="H9" s="304"/>
      <c r="I9" s="309"/>
      <c r="J9" s="304"/>
      <c r="K9" s="304"/>
      <c r="L9" s="309"/>
      <c r="M9" s="309"/>
      <c r="N9" s="301"/>
      <c r="O9" s="306"/>
      <c r="P9" s="301"/>
      <c r="Q9" s="304"/>
      <c r="R9" s="132" t="s">
        <v>399</v>
      </c>
      <c r="S9" s="132" t="s">
        <v>400</v>
      </c>
      <c r="T9" s="132" t="s">
        <v>401</v>
      </c>
      <c r="U9" s="132" t="s">
        <v>402</v>
      </c>
      <c r="V9" s="132" t="s">
        <v>403</v>
      </c>
      <c r="W9" s="132" t="s">
        <v>404</v>
      </c>
      <c r="X9" s="302"/>
      <c r="Y9" s="302"/>
      <c r="Z9" s="302"/>
      <c r="AA9" s="302"/>
      <c r="AB9" s="302"/>
      <c r="AC9" s="302"/>
      <c r="AD9" s="306"/>
      <c r="AE9" s="301"/>
      <c r="AF9" s="301"/>
      <c r="AG9" s="301"/>
      <c r="AH9" s="301"/>
      <c r="AI9" s="301"/>
      <c r="AJ9" s="301"/>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row>
    <row r="10" spans="1:68" s="149" customFormat="1" ht="115.5" customHeight="1" x14ac:dyDescent="0.25">
      <c r="A10" s="283">
        <v>1</v>
      </c>
      <c r="B10" s="286" t="s">
        <v>405</v>
      </c>
      <c r="C10" s="286" t="s">
        <v>406</v>
      </c>
      <c r="D10" s="286" t="s">
        <v>407</v>
      </c>
      <c r="E10" s="289" t="s">
        <v>408</v>
      </c>
      <c r="F10" s="286" t="s">
        <v>409</v>
      </c>
      <c r="G10" s="292" t="s">
        <v>246</v>
      </c>
      <c r="H10" s="295" t="s">
        <v>410</v>
      </c>
      <c r="I10" s="277">
        <v>1</v>
      </c>
      <c r="J10" s="298" t="s">
        <v>411</v>
      </c>
      <c r="K10" s="277" t="s">
        <v>411</v>
      </c>
      <c r="L10" s="295" t="s">
        <v>412</v>
      </c>
      <c r="M10" s="277">
        <v>0.2</v>
      </c>
      <c r="N10" s="280" t="s">
        <v>413</v>
      </c>
      <c r="O10" s="135">
        <v>1</v>
      </c>
      <c r="P10" s="136" t="s">
        <v>414</v>
      </c>
      <c r="Q10" s="137" t="s">
        <v>415</v>
      </c>
      <c r="R10" s="138" t="s">
        <v>416</v>
      </c>
      <c r="S10" s="138" t="s">
        <v>417</v>
      </c>
      <c r="T10" s="139" t="s">
        <v>418</v>
      </c>
      <c r="U10" s="138" t="s">
        <v>419</v>
      </c>
      <c r="V10" s="138" t="s">
        <v>420</v>
      </c>
      <c r="W10" s="138" t="s">
        <v>421</v>
      </c>
      <c r="X10" s="140">
        <f>IFERROR(IF(Q10="Probabilidad",(I10-(+I10*T10)),IF(Q10="Impacto",I10,"")),"")</f>
        <v>0.6</v>
      </c>
      <c r="Y10" s="141" t="s">
        <v>422</v>
      </c>
      <c r="Z10" s="142">
        <v>0.6</v>
      </c>
      <c r="AA10" s="141" t="s">
        <v>412</v>
      </c>
      <c r="AB10" s="142">
        <v>0.2</v>
      </c>
      <c r="AC10" s="143" t="s">
        <v>423</v>
      </c>
      <c r="AD10" s="144" t="s">
        <v>424</v>
      </c>
      <c r="AE10" s="145" t="s">
        <v>425</v>
      </c>
      <c r="AF10" s="146" t="s">
        <v>426</v>
      </c>
      <c r="AG10" s="147" t="s">
        <v>427</v>
      </c>
      <c r="AH10" s="147" t="s">
        <v>428</v>
      </c>
      <c r="AI10" s="145" t="s">
        <v>429</v>
      </c>
      <c r="AJ10" s="146" t="s">
        <v>430</v>
      </c>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row>
    <row r="11" spans="1:68" x14ac:dyDescent="0.3">
      <c r="A11" s="284"/>
      <c r="B11" s="287"/>
      <c r="C11" s="287"/>
      <c r="D11" s="287"/>
      <c r="E11" s="290"/>
      <c r="F11" s="287"/>
      <c r="G11" s="293"/>
      <c r="H11" s="296"/>
      <c r="I11" s="278"/>
      <c r="J11" s="299"/>
      <c r="K11" s="278">
        <v>0</v>
      </c>
      <c r="L11" s="296"/>
      <c r="M11" s="278"/>
      <c r="N11" s="281"/>
      <c r="O11" s="135">
        <v>2</v>
      </c>
      <c r="P11" s="136"/>
      <c r="Q11" s="137" t="s">
        <v>431</v>
      </c>
      <c r="R11" s="138"/>
      <c r="S11" s="138"/>
      <c r="T11" s="139" t="s">
        <v>431</v>
      </c>
      <c r="U11" s="138"/>
      <c r="V11" s="138"/>
      <c r="W11" s="138"/>
      <c r="X11" s="140" t="str">
        <f>IFERROR(IF(AND(Q10="Probabilidad",Q11="Probabilidad"),(Z10-(+Z10*T11)),IF(Q11="Probabilidad",(I10-(+I10*T11)),IF(Q11="Impacto",Z10,""))),"")</f>
        <v/>
      </c>
      <c r="Y11" s="141" t="s">
        <v>431</v>
      </c>
      <c r="Z11" s="142" t="s">
        <v>431</v>
      </c>
      <c r="AA11" s="141" t="s">
        <v>431</v>
      </c>
      <c r="AB11" s="142" t="s">
        <v>431</v>
      </c>
      <c r="AC11" s="143" t="s">
        <v>431</v>
      </c>
      <c r="AD11" s="144"/>
      <c r="AE11" s="145"/>
      <c r="AF11" s="146"/>
      <c r="AG11" s="147"/>
      <c r="AH11" s="147"/>
      <c r="AI11" s="145"/>
      <c r="AJ11" s="146"/>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row>
    <row r="12" spans="1:68" x14ac:dyDescent="0.3">
      <c r="A12" s="284"/>
      <c r="B12" s="287"/>
      <c r="C12" s="287"/>
      <c r="D12" s="287"/>
      <c r="E12" s="290"/>
      <c r="F12" s="287"/>
      <c r="G12" s="293"/>
      <c r="H12" s="296"/>
      <c r="I12" s="278"/>
      <c r="J12" s="299"/>
      <c r="K12" s="278">
        <v>0</v>
      </c>
      <c r="L12" s="296"/>
      <c r="M12" s="278"/>
      <c r="N12" s="281"/>
      <c r="O12" s="135">
        <v>3</v>
      </c>
      <c r="P12" s="150"/>
      <c r="Q12" s="137" t="s">
        <v>431</v>
      </c>
      <c r="R12" s="138"/>
      <c r="S12" s="138"/>
      <c r="T12" s="139" t="s">
        <v>431</v>
      </c>
      <c r="U12" s="138"/>
      <c r="V12" s="138"/>
      <c r="W12" s="138"/>
      <c r="X12" s="140" t="str">
        <f>IFERROR(IF(AND(Q11="Probabilidad",Q12="Probabilidad"),(Z11-(+Z11*T12)),IF(AND(Q11="Impacto",Q12="Probabilidad"),(Z10-(+Z10*T12)),IF(Q12="Impacto",Z11,""))),"")</f>
        <v/>
      </c>
      <c r="Y12" s="141" t="s">
        <v>431</v>
      </c>
      <c r="Z12" s="142" t="s">
        <v>431</v>
      </c>
      <c r="AA12" s="141" t="s">
        <v>431</v>
      </c>
      <c r="AB12" s="142" t="s">
        <v>431</v>
      </c>
      <c r="AC12" s="143" t="s">
        <v>431</v>
      </c>
      <c r="AD12" s="144"/>
      <c r="AE12" s="145"/>
      <c r="AF12" s="146"/>
      <c r="AG12" s="147"/>
      <c r="AH12" s="147"/>
      <c r="AI12" s="145"/>
      <c r="AJ12" s="146"/>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row>
    <row r="13" spans="1:68" x14ac:dyDescent="0.3">
      <c r="A13" s="284"/>
      <c r="B13" s="287"/>
      <c r="C13" s="287"/>
      <c r="D13" s="287"/>
      <c r="E13" s="290"/>
      <c r="F13" s="287"/>
      <c r="G13" s="293"/>
      <c r="H13" s="296"/>
      <c r="I13" s="278"/>
      <c r="J13" s="299"/>
      <c r="K13" s="278">
        <v>0</v>
      </c>
      <c r="L13" s="296"/>
      <c r="M13" s="278"/>
      <c r="N13" s="281"/>
      <c r="O13" s="135">
        <v>4</v>
      </c>
      <c r="P13" s="136"/>
      <c r="Q13" s="137" t="s">
        <v>431</v>
      </c>
      <c r="R13" s="138"/>
      <c r="S13" s="138"/>
      <c r="T13" s="139" t="s">
        <v>431</v>
      </c>
      <c r="U13" s="138"/>
      <c r="V13" s="138"/>
      <c r="W13" s="138"/>
      <c r="X13" s="140" t="str">
        <f t="shared" ref="X13:X15" si="0">IFERROR(IF(AND(Q12="Probabilidad",Q13="Probabilidad"),(Z12-(+Z12*T13)),IF(AND(Q12="Impacto",Q13="Probabilidad"),(Z11-(+Z11*T13)),IF(Q13="Impacto",Z12,""))),"")</f>
        <v/>
      </c>
      <c r="Y13" s="141" t="s">
        <v>431</v>
      </c>
      <c r="Z13" s="142" t="s">
        <v>431</v>
      </c>
      <c r="AA13" s="141" t="s">
        <v>431</v>
      </c>
      <c r="AB13" s="142" t="s">
        <v>431</v>
      </c>
      <c r="AC13" s="143" t="s">
        <v>431</v>
      </c>
      <c r="AD13" s="144"/>
      <c r="AE13" s="145"/>
      <c r="AF13" s="146"/>
      <c r="AG13" s="147"/>
      <c r="AH13" s="147"/>
      <c r="AI13" s="145"/>
      <c r="AJ13" s="146"/>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row>
    <row r="14" spans="1:68" x14ac:dyDescent="0.3">
      <c r="A14" s="284"/>
      <c r="B14" s="287"/>
      <c r="C14" s="287"/>
      <c r="D14" s="287"/>
      <c r="E14" s="290"/>
      <c r="F14" s="287"/>
      <c r="G14" s="293"/>
      <c r="H14" s="296"/>
      <c r="I14" s="278"/>
      <c r="J14" s="299"/>
      <c r="K14" s="278">
        <v>0</v>
      </c>
      <c r="L14" s="296"/>
      <c r="M14" s="278"/>
      <c r="N14" s="281"/>
      <c r="O14" s="135">
        <v>5</v>
      </c>
      <c r="P14" s="136"/>
      <c r="Q14" s="137" t="s">
        <v>431</v>
      </c>
      <c r="R14" s="138"/>
      <c r="S14" s="138"/>
      <c r="T14" s="139" t="s">
        <v>431</v>
      </c>
      <c r="U14" s="138"/>
      <c r="V14" s="138"/>
      <c r="W14" s="138"/>
      <c r="X14" s="140" t="str">
        <f t="shared" si="0"/>
        <v/>
      </c>
      <c r="Y14" s="141" t="s">
        <v>431</v>
      </c>
      <c r="Z14" s="142" t="s">
        <v>431</v>
      </c>
      <c r="AA14" s="141" t="s">
        <v>431</v>
      </c>
      <c r="AB14" s="142" t="s">
        <v>431</v>
      </c>
      <c r="AC14" s="143" t="s">
        <v>431</v>
      </c>
      <c r="AD14" s="144"/>
      <c r="AE14" s="145"/>
      <c r="AF14" s="146"/>
      <c r="AG14" s="147"/>
      <c r="AH14" s="147"/>
      <c r="AI14" s="145"/>
      <c r="AJ14" s="146"/>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row>
    <row r="15" spans="1:68" x14ac:dyDescent="0.3">
      <c r="A15" s="285"/>
      <c r="B15" s="288"/>
      <c r="C15" s="288"/>
      <c r="D15" s="288"/>
      <c r="E15" s="291"/>
      <c r="F15" s="288"/>
      <c r="G15" s="294"/>
      <c r="H15" s="297"/>
      <c r="I15" s="279"/>
      <c r="J15" s="300"/>
      <c r="K15" s="279">
        <v>0</v>
      </c>
      <c r="L15" s="297"/>
      <c r="M15" s="279"/>
      <c r="N15" s="282"/>
      <c r="O15" s="135">
        <v>6</v>
      </c>
      <c r="P15" s="136"/>
      <c r="Q15" s="137" t="s">
        <v>431</v>
      </c>
      <c r="R15" s="138"/>
      <c r="S15" s="138"/>
      <c r="T15" s="139" t="s">
        <v>431</v>
      </c>
      <c r="U15" s="138"/>
      <c r="V15" s="138"/>
      <c r="W15" s="138"/>
      <c r="X15" s="140" t="str">
        <f t="shared" si="0"/>
        <v/>
      </c>
      <c r="Y15" s="141" t="s">
        <v>431</v>
      </c>
      <c r="Z15" s="142" t="s">
        <v>431</v>
      </c>
      <c r="AA15" s="141" t="s">
        <v>431</v>
      </c>
      <c r="AB15" s="142" t="s">
        <v>431</v>
      </c>
      <c r="AC15" s="143" t="s">
        <v>431</v>
      </c>
      <c r="AD15" s="144"/>
      <c r="AE15" s="145"/>
      <c r="AF15" s="146"/>
      <c r="AG15" s="147"/>
      <c r="AH15" s="147"/>
      <c r="AI15" s="145"/>
      <c r="AJ15" s="146"/>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row>
    <row r="16" spans="1:68" ht="75" x14ac:dyDescent="0.3">
      <c r="A16" s="283">
        <v>2</v>
      </c>
      <c r="B16" s="286" t="s">
        <v>405</v>
      </c>
      <c r="C16" s="286" t="s">
        <v>432</v>
      </c>
      <c r="D16" s="286" t="s">
        <v>433</v>
      </c>
      <c r="E16" s="289" t="s">
        <v>434</v>
      </c>
      <c r="F16" s="286" t="s">
        <v>409</v>
      </c>
      <c r="G16" s="292" t="s">
        <v>246</v>
      </c>
      <c r="H16" s="295" t="s">
        <v>410</v>
      </c>
      <c r="I16" s="277">
        <v>1</v>
      </c>
      <c r="J16" s="298" t="s">
        <v>411</v>
      </c>
      <c r="K16" s="277" t="s">
        <v>411</v>
      </c>
      <c r="L16" s="295" t="s">
        <v>412</v>
      </c>
      <c r="M16" s="277">
        <v>0.2</v>
      </c>
      <c r="N16" s="280" t="s">
        <v>413</v>
      </c>
      <c r="O16" s="135">
        <v>1</v>
      </c>
      <c r="P16" s="136" t="s">
        <v>435</v>
      </c>
      <c r="Q16" s="137" t="s">
        <v>373</v>
      </c>
      <c r="R16" s="138" t="s">
        <v>436</v>
      </c>
      <c r="S16" s="138" t="s">
        <v>417</v>
      </c>
      <c r="T16" s="139" t="s">
        <v>437</v>
      </c>
      <c r="U16" s="138" t="s">
        <v>419</v>
      </c>
      <c r="V16" s="138" t="s">
        <v>420</v>
      </c>
      <c r="W16" s="138" t="s">
        <v>421</v>
      </c>
      <c r="X16" s="140">
        <f>IFERROR(IF(Q16="Probabilidad",(I16-(+I16*T16)),IF(Q16="Impacto",I16,"")),"")</f>
        <v>1</v>
      </c>
      <c r="Y16" s="141" t="s">
        <v>410</v>
      </c>
      <c r="Z16" s="142">
        <v>1</v>
      </c>
      <c r="AA16" s="141" t="s">
        <v>412</v>
      </c>
      <c r="AB16" s="142">
        <v>0.15000000000000002</v>
      </c>
      <c r="AC16" s="143" t="s">
        <v>413</v>
      </c>
      <c r="AD16" s="144" t="s">
        <v>424</v>
      </c>
      <c r="AE16" s="145" t="s">
        <v>438</v>
      </c>
      <c r="AF16" s="146" t="s">
        <v>439</v>
      </c>
      <c r="AG16" s="147">
        <v>44926</v>
      </c>
      <c r="AH16" s="147" t="s">
        <v>267</v>
      </c>
      <c r="AI16" s="145" t="s">
        <v>429</v>
      </c>
      <c r="AJ16" s="146" t="s">
        <v>430</v>
      </c>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row>
    <row r="17" spans="1:68" x14ac:dyDescent="0.3">
      <c r="A17" s="284"/>
      <c r="B17" s="287"/>
      <c r="C17" s="287"/>
      <c r="D17" s="287"/>
      <c r="E17" s="290"/>
      <c r="F17" s="287"/>
      <c r="G17" s="293"/>
      <c r="H17" s="296"/>
      <c r="I17" s="278"/>
      <c r="J17" s="299"/>
      <c r="K17" s="278">
        <v>0</v>
      </c>
      <c r="L17" s="296"/>
      <c r="M17" s="278"/>
      <c r="N17" s="281"/>
      <c r="O17" s="135">
        <v>2</v>
      </c>
      <c r="P17" s="136"/>
      <c r="Q17" s="137" t="s">
        <v>431</v>
      </c>
      <c r="R17" s="138"/>
      <c r="S17" s="138"/>
      <c r="T17" s="139" t="s">
        <v>431</v>
      </c>
      <c r="U17" s="138"/>
      <c r="V17" s="138"/>
      <c r="W17" s="138"/>
      <c r="X17" s="140" t="str">
        <f>IFERROR(IF(AND(Q16="Probabilidad",Q17="Probabilidad"),(Z16-(+Z16*T17)),IF(Q17="Probabilidad",(I16-(+I16*T17)),IF(Q17="Impacto",Z16,""))),"")</f>
        <v/>
      </c>
      <c r="Y17" s="141" t="s">
        <v>431</v>
      </c>
      <c r="Z17" s="142" t="s">
        <v>431</v>
      </c>
      <c r="AA17" s="141" t="s">
        <v>431</v>
      </c>
      <c r="AB17" s="142" t="s">
        <v>431</v>
      </c>
      <c r="AC17" s="143" t="s">
        <v>431</v>
      </c>
      <c r="AD17" s="144"/>
      <c r="AE17" s="145"/>
      <c r="AF17" s="146"/>
      <c r="AG17" s="147"/>
      <c r="AH17" s="147"/>
      <c r="AI17" s="145"/>
      <c r="AJ17" s="146"/>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row>
    <row r="18" spans="1:68" x14ac:dyDescent="0.3">
      <c r="A18" s="284"/>
      <c r="B18" s="287"/>
      <c r="C18" s="287"/>
      <c r="D18" s="287"/>
      <c r="E18" s="290"/>
      <c r="F18" s="287"/>
      <c r="G18" s="293"/>
      <c r="H18" s="296"/>
      <c r="I18" s="278"/>
      <c r="J18" s="299"/>
      <c r="K18" s="278">
        <v>0</v>
      </c>
      <c r="L18" s="296"/>
      <c r="M18" s="278"/>
      <c r="N18" s="281"/>
      <c r="O18" s="135">
        <v>3</v>
      </c>
      <c r="P18" s="150"/>
      <c r="Q18" s="137" t="s">
        <v>431</v>
      </c>
      <c r="R18" s="138"/>
      <c r="S18" s="138"/>
      <c r="T18" s="139" t="s">
        <v>431</v>
      </c>
      <c r="U18" s="138"/>
      <c r="V18" s="138"/>
      <c r="W18" s="138"/>
      <c r="X18" s="140" t="str">
        <f>IFERROR(IF(AND(Q17="Probabilidad",Q18="Probabilidad"),(Z17-(+Z17*T18)),IF(AND(Q17="Impacto",Q18="Probabilidad"),(Z16-(+Z16*T18)),IF(Q18="Impacto",Z17,""))),"")</f>
        <v/>
      </c>
      <c r="Y18" s="141" t="s">
        <v>431</v>
      </c>
      <c r="Z18" s="142" t="s">
        <v>431</v>
      </c>
      <c r="AA18" s="141" t="s">
        <v>431</v>
      </c>
      <c r="AB18" s="142" t="s">
        <v>431</v>
      </c>
      <c r="AC18" s="143" t="s">
        <v>431</v>
      </c>
      <c r="AD18" s="144"/>
      <c r="AE18" s="145"/>
      <c r="AF18" s="146"/>
      <c r="AG18" s="147"/>
      <c r="AH18" s="147"/>
      <c r="AI18" s="145"/>
      <c r="AJ18" s="146"/>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row>
    <row r="19" spans="1:68" x14ac:dyDescent="0.3">
      <c r="A19" s="284"/>
      <c r="B19" s="287"/>
      <c r="C19" s="287"/>
      <c r="D19" s="287"/>
      <c r="E19" s="290"/>
      <c r="F19" s="287"/>
      <c r="G19" s="293"/>
      <c r="H19" s="296"/>
      <c r="I19" s="278"/>
      <c r="J19" s="299"/>
      <c r="K19" s="278">
        <v>0</v>
      </c>
      <c r="L19" s="296"/>
      <c r="M19" s="278"/>
      <c r="N19" s="281"/>
      <c r="O19" s="135">
        <v>4</v>
      </c>
      <c r="P19" s="136"/>
      <c r="Q19" s="137" t="s">
        <v>431</v>
      </c>
      <c r="R19" s="138"/>
      <c r="S19" s="138"/>
      <c r="T19" s="139" t="s">
        <v>431</v>
      </c>
      <c r="U19" s="138"/>
      <c r="V19" s="138"/>
      <c r="W19" s="138"/>
      <c r="X19" s="140" t="str">
        <f t="shared" ref="X19:X21" si="1">IFERROR(IF(AND(Q18="Probabilidad",Q19="Probabilidad"),(Z18-(+Z18*T19)),IF(AND(Q18="Impacto",Q19="Probabilidad"),(Z17-(+Z17*T19)),IF(Q19="Impacto",Z18,""))),"")</f>
        <v/>
      </c>
      <c r="Y19" s="141" t="s">
        <v>431</v>
      </c>
      <c r="Z19" s="142" t="s">
        <v>431</v>
      </c>
      <c r="AA19" s="141" t="s">
        <v>431</v>
      </c>
      <c r="AB19" s="142" t="s">
        <v>431</v>
      </c>
      <c r="AC19" s="143" t="s">
        <v>431</v>
      </c>
      <c r="AD19" s="144"/>
      <c r="AE19" s="145"/>
      <c r="AF19" s="146"/>
      <c r="AG19" s="147"/>
      <c r="AH19" s="147"/>
      <c r="AI19" s="145"/>
      <c r="AJ19" s="146"/>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row>
    <row r="20" spans="1:68" x14ac:dyDescent="0.3">
      <c r="A20" s="284"/>
      <c r="B20" s="287"/>
      <c r="C20" s="287"/>
      <c r="D20" s="287"/>
      <c r="E20" s="290"/>
      <c r="F20" s="287"/>
      <c r="G20" s="293"/>
      <c r="H20" s="296"/>
      <c r="I20" s="278"/>
      <c r="J20" s="299"/>
      <c r="K20" s="278">
        <v>0</v>
      </c>
      <c r="L20" s="296"/>
      <c r="M20" s="278"/>
      <c r="N20" s="281"/>
      <c r="O20" s="135">
        <v>5</v>
      </c>
      <c r="P20" s="136"/>
      <c r="Q20" s="137" t="s">
        <v>431</v>
      </c>
      <c r="R20" s="138"/>
      <c r="S20" s="138"/>
      <c r="T20" s="139" t="s">
        <v>431</v>
      </c>
      <c r="U20" s="138"/>
      <c r="V20" s="138"/>
      <c r="W20" s="138"/>
      <c r="X20" s="140" t="str">
        <f t="shared" si="1"/>
        <v/>
      </c>
      <c r="Y20" s="141" t="s">
        <v>431</v>
      </c>
      <c r="Z20" s="142" t="s">
        <v>431</v>
      </c>
      <c r="AA20" s="141" t="s">
        <v>431</v>
      </c>
      <c r="AB20" s="142" t="s">
        <v>431</v>
      </c>
      <c r="AC20" s="143" t="s">
        <v>431</v>
      </c>
      <c r="AD20" s="144"/>
      <c r="AE20" s="145"/>
      <c r="AF20" s="146"/>
      <c r="AG20" s="147"/>
      <c r="AH20" s="147"/>
      <c r="AI20" s="145"/>
      <c r="AJ20" s="146"/>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row>
    <row r="21" spans="1:68" x14ac:dyDescent="0.3">
      <c r="A21" s="285"/>
      <c r="B21" s="288"/>
      <c r="C21" s="288"/>
      <c r="D21" s="288"/>
      <c r="E21" s="291"/>
      <c r="F21" s="288"/>
      <c r="G21" s="294"/>
      <c r="H21" s="297"/>
      <c r="I21" s="279"/>
      <c r="J21" s="300"/>
      <c r="K21" s="279">
        <v>0</v>
      </c>
      <c r="L21" s="297"/>
      <c r="M21" s="279"/>
      <c r="N21" s="282"/>
      <c r="O21" s="135">
        <v>6</v>
      </c>
      <c r="P21" s="136"/>
      <c r="Q21" s="137" t="s">
        <v>431</v>
      </c>
      <c r="R21" s="138"/>
      <c r="S21" s="138"/>
      <c r="T21" s="139" t="s">
        <v>431</v>
      </c>
      <c r="U21" s="138"/>
      <c r="V21" s="138"/>
      <c r="W21" s="138"/>
      <c r="X21" s="140" t="str">
        <f t="shared" si="1"/>
        <v/>
      </c>
      <c r="Y21" s="141" t="s">
        <v>431</v>
      </c>
      <c r="Z21" s="142" t="s">
        <v>431</v>
      </c>
      <c r="AA21" s="141" t="s">
        <v>431</v>
      </c>
      <c r="AB21" s="142" t="s">
        <v>431</v>
      </c>
      <c r="AC21" s="143" t="s">
        <v>431</v>
      </c>
      <c r="AD21" s="144"/>
      <c r="AE21" s="145"/>
      <c r="AF21" s="146"/>
      <c r="AG21" s="147"/>
      <c r="AH21" s="147"/>
      <c r="AI21" s="145"/>
      <c r="AJ21" s="146"/>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row>
    <row r="22" spans="1:68" ht="75" x14ac:dyDescent="0.3">
      <c r="A22" s="283">
        <v>3</v>
      </c>
      <c r="B22" s="286" t="s">
        <v>405</v>
      </c>
      <c r="C22" s="286" t="s">
        <v>440</v>
      </c>
      <c r="D22" s="286" t="s">
        <v>441</v>
      </c>
      <c r="E22" s="289" t="s">
        <v>442</v>
      </c>
      <c r="F22" s="286" t="s">
        <v>443</v>
      </c>
      <c r="G22" s="292" t="s">
        <v>246</v>
      </c>
      <c r="H22" s="295" t="s">
        <v>410</v>
      </c>
      <c r="I22" s="277">
        <v>1</v>
      </c>
      <c r="J22" s="298" t="s">
        <v>411</v>
      </c>
      <c r="K22" s="277" t="s">
        <v>411</v>
      </c>
      <c r="L22" s="295" t="s">
        <v>412</v>
      </c>
      <c r="M22" s="277">
        <v>0.2</v>
      </c>
      <c r="N22" s="280" t="s">
        <v>413</v>
      </c>
      <c r="O22" s="135">
        <v>1</v>
      </c>
      <c r="P22" s="136" t="s">
        <v>444</v>
      </c>
      <c r="Q22" s="137" t="s">
        <v>415</v>
      </c>
      <c r="R22" s="138" t="s">
        <v>445</v>
      </c>
      <c r="S22" s="138" t="s">
        <v>446</v>
      </c>
      <c r="T22" s="139" t="s">
        <v>418</v>
      </c>
      <c r="U22" s="138" t="s">
        <v>419</v>
      </c>
      <c r="V22" s="138" t="s">
        <v>420</v>
      </c>
      <c r="W22" s="138" t="s">
        <v>421</v>
      </c>
      <c r="X22" s="140">
        <f>IFERROR(IF(Q22="Probabilidad",(I22-(+I22*T22)),IF(Q22="Impacto",I22,"")),"")</f>
        <v>0.6</v>
      </c>
      <c r="Y22" s="141" t="s">
        <v>422</v>
      </c>
      <c r="Z22" s="142">
        <v>0.6</v>
      </c>
      <c r="AA22" s="141" t="s">
        <v>412</v>
      </c>
      <c r="AB22" s="142">
        <v>0.2</v>
      </c>
      <c r="AC22" s="143" t="s">
        <v>423</v>
      </c>
      <c r="AD22" s="144" t="s">
        <v>424</v>
      </c>
      <c r="AE22" s="145" t="s">
        <v>447</v>
      </c>
      <c r="AF22" s="146" t="s">
        <v>448</v>
      </c>
      <c r="AG22" s="147" t="s">
        <v>246</v>
      </c>
      <c r="AH22" s="147" t="s">
        <v>246</v>
      </c>
      <c r="AI22" s="145" t="s">
        <v>429</v>
      </c>
      <c r="AJ22" s="146" t="s">
        <v>430</v>
      </c>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row>
    <row r="23" spans="1:68" x14ac:dyDescent="0.3">
      <c r="A23" s="284"/>
      <c r="B23" s="287"/>
      <c r="C23" s="287"/>
      <c r="D23" s="287"/>
      <c r="E23" s="290"/>
      <c r="F23" s="287"/>
      <c r="G23" s="293"/>
      <c r="H23" s="296"/>
      <c r="I23" s="278"/>
      <c r="J23" s="299"/>
      <c r="K23" s="278">
        <v>0</v>
      </c>
      <c r="L23" s="296"/>
      <c r="M23" s="278"/>
      <c r="N23" s="281"/>
      <c r="O23" s="135">
        <v>2</v>
      </c>
      <c r="P23" s="136"/>
      <c r="Q23" s="137" t="s">
        <v>431</v>
      </c>
      <c r="R23" s="138"/>
      <c r="S23" s="138"/>
      <c r="T23" s="139" t="s">
        <v>431</v>
      </c>
      <c r="U23" s="138"/>
      <c r="V23" s="138"/>
      <c r="W23" s="138"/>
      <c r="X23" s="151" t="str">
        <f>IFERROR(IF(AND(Q22="Probabilidad",Q23="Probabilidad"),(Z22-(+Z22*T23)),IF(Q23="Probabilidad",(I22-(+I22*T23)),IF(Q23="Impacto",Z22,""))),"")</f>
        <v/>
      </c>
      <c r="Y23" s="141" t="s">
        <v>431</v>
      </c>
      <c r="Z23" s="142" t="s">
        <v>431</v>
      </c>
      <c r="AA23" s="141" t="s">
        <v>431</v>
      </c>
      <c r="AB23" s="142" t="s">
        <v>431</v>
      </c>
      <c r="AC23" s="143" t="s">
        <v>431</v>
      </c>
      <c r="AD23" s="144"/>
      <c r="AE23" s="145"/>
      <c r="AF23" s="146"/>
      <c r="AG23" s="147"/>
      <c r="AH23" s="147"/>
      <c r="AI23" s="145"/>
      <c r="AJ23" s="146"/>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row>
    <row r="24" spans="1:68" x14ac:dyDescent="0.3">
      <c r="A24" s="284"/>
      <c r="B24" s="287"/>
      <c r="C24" s="287"/>
      <c r="D24" s="287"/>
      <c r="E24" s="290"/>
      <c r="F24" s="287"/>
      <c r="G24" s="293"/>
      <c r="H24" s="296"/>
      <c r="I24" s="278"/>
      <c r="J24" s="299"/>
      <c r="K24" s="278">
        <v>0</v>
      </c>
      <c r="L24" s="296"/>
      <c r="M24" s="278"/>
      <c r="N24" s="281"/>
      <c r="O24" s="135">
        <v>3</v>
      </c>
      <c r="P24" s="150"/>
      <c r="Q24" s="137" t="s">
        <v>431</v>
      </c>
      <c r="R24" s="138"/>
      <c r="S24" s="138"/>
      <c r="T24" s="139" t="s">
        <v>431</v>
      </c>
      <c r="U24" s="138"/>
      <c r="V24" s="138"/>
      <c r="W24" s="138"/>
      <c r="X24" s="140" t="str">
        <f>IFERROR(IF(AND(Q23="Probabilidad",Q24="Probabilidad"),(Z23-(+Z23*T24)),IF(AND(Q23="Impacto",Q24="Probabilidad"),(Z22-(+Z22*T24)),IF(Q24="Impacto",Z23,""))),"")</f>
        <v/>
      </c>
      <c r="Y24" s="141" t="s">
        <v>431</v>
      </c>
      <c r="Z24" s="142" t="s">
        <v>431</v>
      </c>
      <c r="AA24" s="141" t="s">
        <v>431</v>
      </c>
      <c r="AB24" s="142" t="s">
        <v>431</v>
      </c>
      <c r="AC24" s="143" t="s">
        <v>431</v>
      </c>
      <c r="AD24" s="144"/>
      <c r="AE24" s="145"/>
      <c r="AF24" s="146"/>
      <c r="AG24" s="147"/>
      <c r="AH24" s="147"/>
      <c r="AI24" s="145"/>
      <c r="AJ24" s="146"/>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row>
    <row r="25" spans="1:68" x14ac:dyDescent="0.3">
      <c r="A25" s="284"/>
      <c r="B25" s="287"/>
      <c r="C25" s="287"/>
      <c r="D25" s="287"/>
      <c r="E25" s="290"/>
      <c r="F25" s="287"/>
      <c r="G25" s="293"/>
      <c r="H25" s="296"/>
      <c r="I25" s="278"/>
      <c r="J25" s="299"/>
      <c r="K25" s="278">
        <v>0</v>
      </c>
      <c r="L25" s="296"/>
      <c r="M25" s="278"/>
      <c r="N25" s="281"/>
      <c r="O25" s="135">
        <v>4</v>
      </c>
      <c r="P25" s="136"/>
      <c r="Q25" s="137" t="s">
        <v>431</v>
      </c>
      <c r="R25" s="138"/>
      <c r="S25" s="138"/>
      <c r="T25" s="139" t="s">
        <v>431</v>
      </c>
      <c r="U25" s="138"/>
      <c r="V25" s="138"/>
      <c r="W25" s="138"/>
      <c r="X25" s="140" t="str">
        <f t="shared" ref="X25:X27" si="2">IFERROR(IF(AND(Q24="Probabilidad",Q25="Probabilidad"),(Z24-(+Z24*T25)),IF(AND(Q24="Impacto",Q25="Probabilidad"),(Z23-(+Z23*T25)),IF(Q25="Impacto",Z24,""))),"")</f>
        <v/>
      </c>
      <c r="Y25" s="141" t="s">
        <v>431</v>
      </c>
      <c r="Z25" s="142" t="s">
        <v>431</v>
      </c>
      <c r="AA25" s="141" t="s">
        <v>431</v>
      </c>
      <c r="AB25" s="142" t="s">
        <v>431</v>
      </c>
      <c r="AC25" s="143" t="s">
        <v>431</v>
      </c>
      <c r="AD25" s="144"/>
      <c r="AE25" s="145"/>
      <c r="AF25" s="146"/>
      <c r="AG25" s="147"/>
      <c r="AH25" s="147"/>
      <c r="AI25" s="145"/>
      <c r="AJ25" s="146"/>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row>
    <row r="26" spans="1:68" x14ac:dyDescent="0.3">
      <c r="A26" s="284"/>
      <c r="B26" s="287"/>
      <c r="C26" s="287"/>
      <c r="D26" s="287"/>
      <c r="E26" s="290"/>
      <c r="F26" s="287"/>
      <c r="G26" s="293"/>
      <c r="H26" s="296"/>
      <c r="I26" s="278"/>
      <c r="J26" s="299"/>
      <c r="K26" s="278">
        <v>0</v>
      </c>
      <c r="L26" s="296"/>
      <c r="M26" s="278"/>
      <c r="N26" s="281"/>
      <c r="O26" s="135">
        <v>5</v>
      </c>
      <c r="P26" s="136"/>
      <c r="Q26" s="137" t="s">
        <v>431</v>
      </c>
      <c r="R26" s="138"/>
      <c r="S26" s="138"/>
      <c r="T26" s="139" t="s">
        <v>431</v>
      </c>
      <c r="U26" s="138"/>
      <c r="V26" s="138"/>
      <c r="W26" s="138"/>
      <c r="X26" s="140" t="str">
        <f t="shared" si="2"/>
        <v/>
      </c>
      <c r="Y26" s="141" t="s">
        <v>431</v>
      </c>
      <c r="Z26" s="142" t="s">
        <v>431</v>
      </c>
      <c r="AA26" s="141" t="s">
        <v>431</v>
      </c>
      <c r="AB26" s="142" t="s">
        <v>431</v>
      </c>
      <c r="AC26" s="143" t="s">
        <v>431</v>
      </c>
      <c r="AD26" s="144"/>
      <c r="AE26" s="145"/>
      <c r="AF26" s="146"/>
      <c r="AG26" s="147"/>
      <c r="AH26" s="147"/>
      <c r="AI26" s="145"/>
      <c r="AJ26" s="146"/>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row>
    <row r="27" spans="1:68" x14ac:dyDescent="0.3">
      <c r="A27" s="285"/>
      <c r="B27" s="288"/>
      <c r="C27" s="288"/>
      <c r="D27" s="288"/>
      <c r="E27" s="291"/>
      <c r="F27" s="288"/>
      <c r="G27" s="294"/>
      <c r="H27" s="297"/>
      <c r="I27" s="279"/>
      <c r="J27" s="300"/>
      <c r="K27" s="279">
        <v>0</v>
      </c>
      <c r="L27" s="297"/>
      <c r="M27" s="279"/>
      <c r="N27" s="282"/>
      <c r="O27" s="135">
        <v>6</v>
      </c>
      <c r="P27" s="136"/>
      <c r="Q27" s="137" t="s">
        <v>431</v>
      </c>
      <c r="R27" s="138"/>
      <c r="S27" s="138"/>
      <c r="T27" s="139" t="s">
        <v>431</v>
      </c>
      <c r="U27" s="138"/>
      <c r="V27" s="138"/>
      <c r="W27" s="138"/>
      <c r="X27" s="140" t="str">
        <f t="shared" si="2"/>
        <v/>
      </c>
      <c r="Y27" s="141" t="s">
        <v>431</v>
      </c>
      <c r="Z27" s="142" t="s">
        <v>431</v>
      </c>
      <c r="AA27" s="141" t="s">
        <v>431</v>
      </c>
      <c r="AB27" s="142" t="s">
        <v>431</v>
      </c>
      <c r="AC27" s="143" t="s">
        <v>431</v>
      </c>
      <c r="AD27" s="144"/>
      <c r="AE27" s="145"/>
      <c r="AF27" s="146"/>
      <c r="AG27" s="147"/>
      <c r="AH27" s="147"/>
      <c r="AI27" s="145"/>
      <c r="AJ27" s="146"/>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row>
    <row r="28" spans="1:68" ht="75" x14ac:dyDescent="0.3">
      <c r="A28" s="283">
        <v>4</v>
      </c>
      <c r="B28" s="286" t="s">
        <v>405</v>
      </c>
      <c r="C28" s="286" t="s">
        <v>449</v>
      </c>
      <c r="D28" s="286" t="s">
        <v>450</v>
      </c>
      <c r="E28" s="289" t="s">
        <v>451</v>
      </c>
      <c r="F28" s="286" t="s">
        <v>409</v>
      </c>
      <c r="G28" s="292" t="s">
        <v>272</v>
      </c>
      <c r="H28" s="295" t="s">
        <v>410</v>
      </c>
      <c r="I28" s="277">
        <v>1</v>
      </c>
      <c r="J28" s="298" t="s">
        <v>452</v>
      </c>
      <c r="K28" s="277" t="s">
        <v>452</v>
      </c>
      <c r="L28" s="295" t="s">
        <v>453</v>
      </c>
      <c r="M28" s="277">
        <v>0.4</v>
      </c>
      <c r="N28" s="280" t="s">
        <v>413</v>
      </c>
      <c r="O28" s="135">
        <v>1</v>
      </c>
      <c r="P28" s="136" t="s">
        <v>454</v>
      </c>
      <c r="Q28" s="137" t="s">
        <v>415</v>
      </c>
      <c r="R28" s="138" t="s">
        <v>445</v>
      </c>
      <c r="S28" s="138" t="s">
        <v>417</v>
      </c>
      <c r="T28" s="139" t="s">
        <v>455</v>
      </c>
      <c r="U28" s="138" t="s">
        <v>419</v>
      </c>
      <c r="V28" s="138" t="s">
        <v>420</v>
      </c>
      <c r="W28" s="138" t="s">
        <v>421</v>
      </c>
      <c r="X28" s="140">
        <f>IFERROR(IF(Q28="Probabilidad",(I28-(+I28*T28)),IF(Q28="Impacto",I28,"")),"")</f>
        <v>0.7</v>
      </c>
      <c r="Y28" s="141" t="s">
        <v>456</v>
      </c>
      <c r="Z28" s="142">
        <v>0.7</v>
      </c>
      <c r="AA28" s="141" t="s">
        <v>453</v>
      </c>
      <c r="AB28" s="142">
        <v>0.4</v>
      </c>
      <c r="AC28" s="143" t="s">
        <v>423</v>
      </c>
      <c r="AD28" s="144" t="s">
        <v>424</v>
      </c>
      <c r="AE28" s="136" t="s">
        <v>457</v>
      </c>
      <c r="AF28" s="146" t="s">
        <v>458</v>
      </c>
      <c r="AG28" s="147" t="s">
        <v>459</v>
      </c>
      <c r="AH28" s="147" t="s">
        <v>246</v>
      </c>
      <c r="AI28" s="145" t="s">
        <v>460</v>
      </c>
      <c r="AJ28" s="146" t="s">
        <v>430</v>
      </c>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row>
    <row r="29" spans="1:68" x14ac:dyDescent="0.3">
      <c r="A29" s="284"/>
      <c r="B29" s="287"/>
      <c r="C29" s="287"/>
      <c r="D29" s="287"/>
      <c r="E29" s="290"/>
      <c r="F29" s="287"/>
      <c r="G29" s="293"/>
      <c r="H29" s="296"/>
      <c r="I29" s="278"/>
      <c r="J29" s="299"/>
      <c r="K29" s="278">
        <v>0</v>
      </c>
      <c r="L29" s="296"/>
      <c r="M29" s="278"/>
      <c r="N29" s="281"/>
      <c r="O29" s="135">
        <v>2</v>
      </c>
      <c r="P29" s="136"/>
      <c r="Q29" s="137" t="s">
        <v>431</v>
      </c>
      <c r="R29" s="138"/>
      <c r="S29" s="138"/>
      <c r="T29" s="139" t="s">
        <v>431</v>
      </c>
      <c r="U29" s="138"/>
      <c r="V29" s="138"/>
      <c r="W29" s="138"/>
      <c r="X29" s="140" t="str">
        <f>IFERROR(IF(AND(Q28="Probabilidad",Q29="Probabilidad"),(Z28-(+Z28*T29)),IF(Q29="Probabilidad",(I28-(+I28*T29)),IF(Q29="Impacto",Z28,""))),"")</f>
        <v/>
      </c>
      <c r="Y29" s="141" t="s">
        <v>431</v>
      </c>
      <c r="Z29" s="142" t="s">
        <v>431</v>
      </c>
      <c r="AA29" s="141" t="s">
        <v>431</v>
      </c>
      <c r="AB29" s="142" t="s">
        <v>431</v>
      </c>
      <c r="AC29" s="143" t="s">
        <v>431</v>
      </c>
      <c r="AD29" s="144"/>
      <c r="AE29" s="145"/>
      <c r="AF29" s="146"/>
      <c r="AG29" s="147"/>
      <c r="AH29" s="147"/>
      <c r="AI29" s="145"/>
      <c r="AJ29" s="146"/>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row>
    <row r="30" spans="1:68" x14ac:dyDescent="0.3">
      <c r="A30" s="284"/>
      <c r="B30" s="287"/>
      <c r="C30" s="287"/>
      <c r="D30" s="287"/>
      <c r="E30" s="290"/>
      <c r="F30" s="287"/>
      <c r="G30" s="293"/>
      <c r="H30" s="296"/>
      <c r="I30" s="278"/>
      <c r="J30" s="299"/>
      <c r="K30" s="278">
        <v>0</v>
      </c>
      <c r="L30" s="296"/>
      <c r="M30" s="278"/>
      <c r="N30" s="281"/>
      <c r="O30" s="135">
        <v>3</v>
      </c>
      <c r="P30" s="150"/>
      <c r="Q30" s="137" t="s">
        <v>431</v>
      </c>
      <c r="R30" s="138"/>
      <c r="S30" s="138"/>
      <c r="T30" s="139" t="s">
        <v>431</v>
      </c>
      <c r="U30" s="138"/>
      <c r="V30" s="138"/>
      <c r="W30" s="138"/>
      <c r="X30" s="140" t="str">
        <f>IFERROR(IF(AND(Q29="Probabilidad",Q30="Probabilidad"),(Z29-(+Z29*T30)),IF(AND(Q29="Impacto",Q30="Probabilidad"),(Z28-(+Z28*T30)),IF(Q30="Impacto",Z29,""))),"")</f>
        <v/>
      </c>
      <c r="Y30" s="141" t="s">
        <v>431</v>
      </c>
      <c r="Z30" s="142" t="s">
        <v>431</v>
      </c>
      <c r="AA30" s="141" t="s">
        <v>431</v>
      </c>
      <c r="AB30" s="142" t="s">
        <v>431</v>
      </c>
      <c r="AC30" s="143" t="s">
        <v>431</v>
      </c>
      <c r="AD30" s="144"/>
      <c r="AE30" s="145"/>
      <c r="AF30" s="146"/>
      <c r="AG30" s="147"/>
      <c r="AH30" s="147"/>
      <c r="AI30" s="145"/>
      <c r="AJ30" s="146"/>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row>
    <row r="31" spans="1:68" x14ac:dyDescent="0.3">
      <c r="A31" s="284"/>
      <c r="B31" s="287"/>
      <c r="C31" s="287"/>
      <c r="D31" s="287"/>
      <c r="E31" s="290"/>
      <c r="F31" s="287"/>
      <c r="G31" s="293"/>
      <c r="H31" s="296"/>
      <c r="I31" s="278"/>
      <c r="J31" s="299"/>
      <c r="K31" s="278">
        <v>0</v>
      </c>
      <c r="L31" s="296"/>
      <c r="M31" s="278"/>
      <c r="N31" s="281"/>
      <c r="O31" s="135">
        <v>4</v>
      </c>
      <c r="P31" s="136"/>
      <c r="Q31" s="137" t="s">
        <v>431</v>
      </c>
      <c r="R31" s="138"/>
      <c r="S31" s="138"/>
      <c r="T31" s="139" t="s">
        <v>431</v>
      </c>
      <c r="U31" s="138"/>
      <c r="V31" s="138"/>
      <c r="W31" s="138"/>
      <c r="X31" s="140" t="str">
        <f t="shared" ref="X31:X33" si="3">IFERROR(IF(AND(Q30="Probabilidad",Q31="Probabilidad"),(Z30-(+Z30*T31)),IF(AND(Q30="Impacto",Q31="Probabilidad"),(Z29-(+Z29*T31)),IF(Q31="Impacto",Z30,""))),"")</f>
        <v/>
      </c>
      <c r="Y31" s="141" t="s">
        <v>431</v>
      </c>
      <c r="Z31" s="142" t="s">
        <v>431</v>
      </c>
      <c r="AA31" s="141" t="s">
        <v>431</v>
      </c>
      <c r="AB31" s="142" t="s">
        <v>431</v>
      </c>
      <c r="AC31" s="143" t="s">
        <v>431</v>
      </c>
      <c r="AD31" s="144"/>
      <c r="AE31" s="145"/>
      <c r="AF31" s="146"/>
      <c r="AG31" s="147"/>
      <c r="AH31" s="147"/>
      <c r="AI31" s="145"/>
      <c r="AJ31" s="146"/>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row>
    <row r="32" spans="1:68" x14ac:dyDescent="0.3">
      <c r="A32" s="284"/>
      <c r="B32" s="287"/>
      <c r="C32" s="287"/>
      <c r="D32" s="287"/>
      <c r="E32" s="290"/>
      <c r="F32" s="287"/>
      <c r="G32" s="293"/>
      <c r="H32" s="296"/>
      <c r="I32" s="278"/>
      <c r="J32" s="299"/>
      <c r="K32" s="278">
        <v>0</v>
      </c>
      <c r="L32" s="296"/>
      <c r="M32" s="278"/>
      <c r="N32" s="281"/>
      <c r="O32" s="135">
        <v>5</v>
      </c>
      <c r="P32" s="136"/>
      <c r="Q32" s="137" t="s">
        <v>431</v>
      </c>
      <c r="R32" s="138"/>
      <c r="S32" s="138"/>
      <c r="T32" s="139" t="s">
        <v>431</v>
      </c>
      <c r="U32" s="138"/>
      <c r="V32" s="138"/>
      <c r="W32" s="138"/>
      <c r="X32" s="151" t="str">
        <f t="shared" si="3"/>
        <v/>
      </c>
      <c r="Y32" s="141" t="s">
        <v>431</v>
      </c>
      <c r="Z32" s="142" t="s">
        <v>431</v>
      </c>
      <c r="AA32" s="141" t="s">
        <v>431</v>
      </c>
      <c r="AB32" s="142" t="s">
        <v>431</v>
      </c>
      <c r="AC32" s="143" t="s">
        <v>431</v>
      </c>
      <c r="AD32" s="144"/>
      <c r="AE32" s="145"/>
      <c r="AF32" s="146"/>
      <c r="AG32" s="147"/>
      <c r="AH32" s="147"/>
      <c r="AI32" s="145"/>
      <c r="AJ32" s="146"/>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row>
    <row r="33" spans="1:68" x14ac:dyDescent="0.3">
      <c r="A33" s="285"/>
      <c r="B33" s="288"/>
      <c r="C33" s="288"/>
      <c r="D33" s="288"/>
      <c r="E33" s="291"/>
      <c r="F33" s="288"/>
      <c r="G33" s="294"/>
      <c r="H33" s="297"/>
      <c r="I33" s="279"/>
      <c r="J33" s="300"/>
      <c r="K33" s="279">
        <v>0</v>
      </c>
      <c r="L33" s="297"/>
      <c r="M33" s="279"/>
      <c r="N33" s="282"/>
      <c r="O33" s="135">
        <v>6</v>
      </c>
      <c r="P33" s="136"/>
      <c r="Q33" s="137" t="s">
        <v>431</v>
      </c>
      <c r="R33" s="138"/>
      <c r="S33" s="138"/>
      <c r="T33" s="139" t="s">
        <v>431</v>
      </c>
      <c r="U33" s="138"/>
      <c r="V33" s="138"/>
      <c r="W33" s="138"/>
      <c r="X33" s="140" t="str">
        <f t="shared" si="3"/>
        <v/>
      </c>
      <c r="Y33" s="141" t="s">
        <v>431</v>
      </c>
      <c r="Z33" s="142" t="s">
        <v>431</v>
      </c>
      <c r="AA33" s="141" t="s">
        <v>431</v>
      </c>
      <c r="AB33" s="142" t="s">
        <v>431</v>
      </c>
      <c r="AC33" s="143" t="s">
        <v>431</v>
      </c>
      <c r="AD33" s="144"/>
      <c r="AE33" s="145"/>
      <c r="AF33" s="146"/>
      <c r="AG33" s="147"/>
      <c r="AH33" s="147"/>
      <c r="AI33" s="145"/>
      <c r="AJ33" s="146"/>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row>
    <row r="34" spans="1:68" x14ac:dyDescent="0.3">
      <c r="A34" s="283">
        <v>5</v>
      </c>
      <c r="B34" s="286"/>
      <c r="C34" s="286"/>
      <c r="D34" s="286"/>
      <c r="E34" s="289"/>
      <c r="F34" s="286"/>
      <c r="G34" s="292"/>
      <c r="H34" s="295" t="s">
        <v>431</v>
      </c>
      <c r="I34" s="277" t="s">
        <v>431</v>
      </c>
      <c r="J34" s="298"/>
      <c r="K34" s="277">
        <v>0</v>
      </c>
      <c r="L34" s="295" t="s">
        <v>431</v>
      </c>
      <c r="M34" s="277" t="s">
        <v>431</v>
      </c>
      <c r="N34" s="280" t="s">
        <v>431</v>
      </c>
      <c r="O34" s="135">
        <v>1</v>
      </c>
      <c r="P34" s="136"/>
      <c r="Q34" s="137" t="s">
        <v>431</v>
      </c>
      <c r="R34" s="138"/>
      <c r="S34" s="138"/>
      <c r="T34" s="139" t="s">
        <v>431</v>
      </c>
      <c r="U34" s="138"/>
      <c r="V34" s="138"/>
      <c r="W34" s="138"/>
      <c r="X34" s="140" t="str">
        <f>IFERROR(IF(Q34="Probabilidad",(I34-(+I34*T34)),IF(Q34="Impacto",I34,"")),"")</f>
        <v/>
      </c>
      <c r="Y34" s="141" t="s">
        <v>431</v>
      </c>
      <c r="Z34" s="142" t="s">
        <v>431</v>
      </c>
      <c r="AA34" s="141" t="s">
        <v>431</v>
      </c>
      <c r="AB34" s="142" t="s">
        <v>431</v>
      </c>
      <c r="AC34" s="143" t="s">
        <v>431</v>
      </c>
      <c r="AD34" s="144"/>
      <c r="AE34" s="145"/>
      <c r="AF34" s="146"/>
      <c r="AG34" s="147"/>
      <c r="AH34" s="147"/>
      <c r="AI34" s="145"/>
      <c r="AJ34" s="146"/>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row>
    <row r="35" spans="1:68" x14ac:dyDescent="0.3">
      <c r="A35" s="284"/>
      <c r="B35" s="287"/>
      <c r="C35" s="287"/>
      <c r="D35" s="287"/>
      <c r="E35" s="290"/>
      <c r="F35" s="287"/>
      <c r="G35" s="293"/>
      <c r="H35" s="296"/>
      <c r="I35" s="278"/>
      <c r="J35" s="299"/>
      <c r="K35" s="278">
        <v>0</v>
      </c>
      <c r="L35" s="296"/>
      <c r="M35" s="278"/>
      <c r="N35" s="281"/>
      <c r="O35" s="135">
        <v>2</v>
      </c>
      <c r="P35" s="136"/>
      <c r="Q35" s="137" t="s">
        <v>431</v>
      </c>
      <c r="R35" s="138"/>
      <c r="S35" s="138"/>
      <c r="T35" s="139" t="s">
        <v>431</v>
      </c>
      <c r="U35" s="138"/>
      <c r="V35" s="138"/>
      <c r="W35" s="138"/>
      <c r="X35" s="140" t="str">
        <f>IFERROR(IF(AND(Q34="Probabilidad",Q35="Probabilidad"),(Z34-(+Z34*T35)),IF(Q35="Probabilidad",(I34-(+I34*T35)),IF(Q35="Impacto",Z34,""))),"")</f>
        <v/>
      </c>
      <c r="Y35" s="141" t="s">
        <v>431</v>
      </c>
      <c r="Z35" s="142" t="s">
        <v>431</v>
      </c>
      <c r="AA35" s="141" t="s">
        <v>431</v>
      </c>
      <c r="AB35" s="142" t="s">
        <v>431</v>
      </c>
      <c r="AC35" s="143" t="s">
        <v>431</v>
      </c>
      <c r="AD35" s="144"/>
      <c r="AE35" s="145"/>
      <c r="AF35" s="146"/>
      <c r="AG35" s="147"/>
      <c r="AH35" s="147"/>
      <c r="AI35" s="145"/>
      <c r="AJ35" s="146"/>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row>
    <row r="36" spans="1:68" x14ac:dyDescent="0.3">
      <c r="A36" s="284"/>
      <c r="B36" s="287"/>
      <c r="C36" s="287"/>
      <c r="D36" s="287"/>
      <c r="E36" s="290"/>
      <c r="F36" s="287"/>
      <c r="G36" s="293"/>
      <c r="H36" s="296"/>
      <c r="I36" s="278"/>
      <c r="J36" s="299"/>
      <c r="K36" s="278">
        <v>0</v>
      </c>
      <c r="L36" s="296"/>
      <c r="M36" s="278"/>
      <c r="N36" s="281"/>
      <c r="O36" s="135">
        <v>3</v>
      </c>
      <c r="P36" s="150"/>
      <c r="Q36" s="137" t="s">
        <v>431</v>
      </c>
      <c r="R36" s="138"/>
      <c r="S36" s="138"/>
      <c r="T36" s="139" t="s">
        <v>431</v>
      </c>
      <c r="U36" s="138"/>
      <c r="V36" s="138"/>
      <c r="W36" s="138"/>
      <c r="X36" s="140" t="str">
        <f>IFERROR(IF(AND(Q35="Probabilidad",Q36="Probabilidad"),(Z35-(+Z35*T36)),IF(AND(Q35="Impacto",Q36="Probabilidad"),(Z34-(+Z34*T36)),IF(Q36="Impacto",Z35,""))),"")</f>
        <v/>
      </c>
      <c r="Y36" s="141" t="s">
        <v>431</v>
      </c>
      <c r="Z36" s="142" t="s">
        <v>431</v>
      </c>
      <c r="AA36" s="141" t="s">
        <v>431</v>
      </c>
      <c r="AB36" s="142" t="s">
        <v>431</v>
      </c>
      <c r="AC36" s="143" t="s">
        <v>431</v>
      </c>
      <c r="AD36" s="144"/>
      <c r="AE36" s="145"/>
      <c r="AF36" s="146"/>
      <c r="AG36" s="147"/>
      <c r="AH36" s="147"/>
      <c r="AI36" s="145"/>
      <c r="AJ36" s="146"/>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row>
    <row r="37" spans="1:68" x14ac:dyDescent="0.3">
      <c r="A37" s="284"/>
      <c r="B37" s="287"/>
      <c r="C37" s="287"/>
      <c r="D37" s="287"/>
      <c r="E37" s="290"/>
      <c r="F37" s="287"/>
      <c r="G37" s="293"/>
      <c r="H37" s="296"/>
      <c r="I37" s="278"/>
      <c r="J37" s="299"/>
      <c r="K37" s="278">
        <v>0</v>
      </c>
      <c r="L37" s="296"/>
      <c r="M37" s="278"/>
      <c r="N37" s="281"/>
      <c r="O37" s="135">
        <v>4</v>
      </c>
      <c r="P37" s="136"/>
      <c r="Q37" s="137" t="s">
        <v>431</v>
      </c>
      <c r="R37" s="138"/>
      <c r="S37" s="138"/>
      <c r="T37" s="139" t="s">
        <v>431</v>
      </c>
      <c r="U37" s="138"/>
      <c r="V37" s="138"/>
      <c r="W37" s="138"/>
      <c r="X37" s="140" t="str">
        <f t="shared" ref="X37:X39" si="4">IFERROR(IF(AND(Q36="Probabilidad",Q37="Probabilidad"),(Z36-(+Z36*T37)),IF(AND(Q36="Impacto",Q37="Probabilidad"),(Z35-(+Z35*T37)),IF(Q37="Impacto",Z36,""))),"")</f>
        <v/>
      </c>
      <c r="Y37" s="141" t="s">
        <v>431</v>
      </c>
      <c r="Z37" s="142" t="s">
        <v>431</v>
      </c>
      <c r="AA37" s="141" t="s">
        <v>431</v>
      </c>
      <c r="AB37" s="142" t="s">
        <v>431</v>
      </c>
      <c r="AC37" s="143" t="s">
        <v>431</v>
      </c>
      <c r="AD37" s="144"/>
      <c r="AE37" s="145"/>
      <c r="AF37" s="146"/>
      <c r="AG37" s="147"/>
      <c r="AH37" s="147"/>
      <c r="AI37" s="145"/>
      <c r="AJ37" s="146"/>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row>
    <row r="38" spans="1:68" x14ac:dyDescent="0.3">
      <c r="A38" s="284"/>
      <c r="B38" s="287"/>
      <c r="C38" s="287"/>
      <c r="D38" s="287"/>
      <c r="E38" s="290"/>
      <c r="F38" s="287"/>
      <c r="G38" s="293"/>
      <c r="H38" s="296"/>
      <c r="I38" s="278"/>
      <c r="J38" s="299"/>
      <c r="K38" s="278">
        <v>0</v>
      </c>
      <c r="L38" s="296"/>
      <c r="M38" s="278"/>
      <c r="N38" s="281"/>
      <c r="O38" s="135">
        <v>5</v>
      </c>
      <c r="P38" s="136"/>
      <c r="Q38" s="137" t="s">
        <v>431</v>
      </c>
      <c r="R38" s="138"/>
      <c r="S38" s="138"/>
      <c r="T38" s="139" t="s">
        <v>431</v>
      </c>
      <c r="U38" s="138"/>
      <c r="V38" s="138"/>
      <c r="W38" s="138"/>
      <c r="X38" s="140" t="str">
        <f t="shared" si="4"/>
        <v/>
      </c>
      <c r="Y38" s="141" t="s">
        <v>431</v>
      </c>
      <c r="Z38" s="142" t="s">
        <v>431</v>
      </c>
      <c r="AA38" s="141" t="s">
        <v>431</v>
      </c>
      <c r="AB38" s="142" t="s">
        <v>431</v>
      </c>
      <c r="AC38" s="143" t="s">
        <v>431</v>
      </c>
      <c r="AD38" s="144"/>
      <c r="AE38" s="145"/>
      <c r="AF38" s="146"/>
      <c r="AG38" s="147"/>
      <c r="AH38" s="147"/>
      <c r="AI38" s="145"/>
      <c r="AJ38" s="146"/>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row>
    <row r="39" spans="1:68" x14ac:dyDescent="0.3">
      <c r="A39" s="285"/>
      <c r="B39" s="288"/>
      <c r="C39" s="288"/>
      <c r="D39" s="288"/>
      <c r="E39" s="291"/>
      <c r="F39" s="288"/>
      <c r="G39" s="294"/>
      <c r="H39" s="297"/>
      <c r="I39" s="279"/>
      <c r="J39" s="300"/>
      <c r="K39" s="279">
        <v>0</v>
      </c>
      <c r="L39" s="297"/>
      <c r="M39" s="279"/>
      <c r="N39" s="282"/>
      <c r="O39" s="135">
        <v>6</v>
      </c>
      <c r="P39" s="136"/>
      <c r="Q39" s="137" t="s">
        <v>431</v>
      </c>
      <c r="R39" s="138"/>
      <c r="S39" s="138"/>
      <c r="T39" s="139" t="s">
        <v>431</v>
      </c>
      <c r="U39" s="138"/>
      <c r="V39" s="138"/>
      <c r="W39" s="138"/>
      <c r="X39" s="140" t="str">
        <f t="shared" si="4"/>
        <v/>
      </c>
      <c r="Y39" s="141" t="s">
        <v>431</v>
      </c>
      <c r="Z39" s="142" t="s">
        <v>431</v>
      </c>
      <c r="AA39" s="141" t="s">
        <v>431</v>
      </c>
      <c r="AB39" s="142" t="s">
        <v>431</v>
      </c>
      <c r="AC39" s="143" t="s">
        <v>431</v>
      </c>
      <c r="AD39" s="144"/>
      <c r="AE39" s="145"/>
      <c r="AF39" s="146"/>
      <c r="AG39" s="147"/>
      <c r="AH39" s="147"/>
      <c r="AI39" s="145"/>
      <c r="AJ39" s="146"/>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row>
    <row r="40" spans="1:68" x14ac:dyDescent="0.3">
      <c r="A40" s="283">
        <v>6</v>
      </c>
      <c r="B40" s="286"/>
      <c r="C40" s="286"/>
      <c r="D40" s="286"/>
      <c r="E40" s="289"/>
      <c r="F40" s="286"/>
      <c r="G40" s="292"/>
      <c r="H40" s="295" t="s">
        <v>431</v>
      </c>
      <c r="I40" s="277" t="s">
        <v>431</v>
      </c>
      <c r="J40" s="298"/>
      <c r="K40" s="277">
        <v>0</v>
      </c>
      <c r="L40" s="295" t="s">
        <v>431</v>
      </c>
      <c r="M40" s="277" t="s">
        <v>431</v>
      </c>
      <c r="N40" s="280" t="s">
        <v>431</v>
      </c>
      <c r="O40" s="135">
        <v>1</v>
      </c>
      <c r="P40" s="136"/>
      <c r="Q40" s="137" t="s">
        <v>431</v>
      </c>
      <c r="R40" s="138"/>
      <c r="S40" s="138"/>
      <c r="T40" s="139" t="s">
        <v>431</v>
      </c>
      <c r="U40" s="138"/>
      <c r="V40" s="138"/>
      <c r="W40" s="138"/>
      <c r="X40" s="140" t="str">
        <f>IFERROR(IF(Q40="Probabilidad",(I40-(+I40*T40)),IF(Q40="Impacto",I40,"")),"")</f>
        <v/>
      </c>
      <c r="Y40" s="141" t="s">
        <v>431</v>
      </c>
      <c r="Z40" s="142" t="s">
        <v>431</v>
      </c>
      <c r="AA40" s="141" t="s">
        <v>431</v>
      </c>
      <c r="AB40" s="142" t="s">
        <v>431</v>
      </c>
      <c r="AC40" s="143" t="s">
        <v>431</v>
      </c>
      <c r="AD40" s="144"/>
      <c r="AE40" s="145"/>
      <c r="AF40" s="146"/>
      <c r="AG40" s="147"/>
      <c r="AH40" s="147"/>
      <c r="AI40" s="145"/>
      <c r="AJ40" s="146"/>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row>
    <row r="41" spans="1:68" x14ac:dyDescent="0.3">
      <c r="A41" s="284"/>
      <c r="B41" s="287"/>
      <c r="C41" s="287"/>
      <c r="D41" s="287"/>
      <c r="E41" s="290"/>
      <c r="F41" s="287"/>
      <c r="G41" s="293"/>
      <c r="H41" s="296"/>
      <c r="I41" s="278"/>
      <c r="J41" s="299"/>
      <c r="K41" s="278">
        <v>0</v>
      </c>
      <c r="L41" s="296"/>
      <c r="M41" s="278"/>
      <c r="N41" s="281"/>
      <c r="O41" s="135">
        <v>2</v>
      </c>
      <c r="P41" s="136"/>
      <c r="Q41" s="137" t="s">
        <v>431</v>
      </c>
      <c r="R41" s="138"/>
      <c r="S41" s="138"/>
      <c r="T41" s="139" t="s">
        <v>431</v>
      </c>
      <c r="U41" s="138"/>
      <c r="V41" s="138"/>
      <c r="W41" s="138"/>
      <c r="X41" s="140" t="str">
        <f>IFERROR(IF(AND(Q40="Probabilidad",Q41="Probabilidad"),(Z40-(+Z40*T41)),IF(Q41="Probabilidad",(I40-(+I40*T41)),IF(Q41="Impacto",Z40,""))),"")</f>
        <v/>
      </c>
      <c r="Y41" s="141" t="s">
        <v>431</v>
      </c>
      <c r="Z41" s="142" t="s">
        <v>431</v>
      </c>
      <c r="AA41" s="141" t="s">
        <v>431</v>
      </c>
      <c r="AB41" s="142" t="s">
        <v>431</v>
      </c>
      <c r="AC41" s="143" t="s">
        <v>431</v>
      </c>
      <c r="AD41" s="144"/>
      <c r="AE41" s="145"/>
      <c r="AF41" s="146"/>
      <c r="AG41" s="147"/>
      <c r="AH41" s="147"/>
      <c r="AI41" s="145"/>
      <c r="AJ41" s="146"/>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row>
    <row r="42" spans="1:68" x14ac:dyDescent="0.3">
      <c r="A42" s="284"/>
      <c r="B42" s="287"/>
      <c r="C42" s="287"/>
      <c r="D42" s="287"/>
      <c r="E42" s="290"/>
      <c r="F42" s="287"/>
      <c r="G42" s="293"/>
      <c r="H42" s="296"/>
      <c r="I42" s="278"/>
      <c r="J42" s="299"/>
      <c r="K42" s="278">
        <v>0</v>
      </c>
      <c r="L42" s="296"/>
      <c r="M42" s="278"/>
      <c r="N42" s="281"/>
      <c r="O42" s="135">
        <v>3</v>
      </c>
      <c r="P42" s="150"/>
      <c r="Q42" s="137" t="s">
        <v>431</v>
      </c>
      <c r="R42" s="138"/>
      <c r="S42" s="138"/>
      <c r="T42" s="139" t="s">
        <v>431</v>
      </c>
      <c r="U42" s="138"/>
      <c r="V42" s="138"/>
      <c r="W42" s="138"/>
      <c r="X42" s="140" t="str">
        <f>IFERROR(IF(AND(Q41="Probabilidad",Q42="Probabilidad"),(Z41-(+Z41*T42)),IF(AND(Q41="Impacto",Q42="Probabilidad"),(Z40-(+Z40*T42)),IF(Q42="Impacto",Z41,""))),"")</f>
        <v/>
      </c>
      <c r="Y42" s="141" t="s">
        <v>431</v>
      </c>
      <c r="Z42" s="142" t="s">
        <v>431</v>
      </c>
      <c r="AA42" s="141" t="s">
        <v>431</v>
      </c>
      <c r="AB42" s="142" t="s">
        <v>431</v>
      </c>
      <c r="AC42" s="143" t="s">
        <v>431</v>
      </c>
      <c r="AD42" s="144"/>
      <c r="AE42" s="145"/>
      <c r="AF42" s="146"/>
      <c r="AG42" s="147"/>
      <c r="AH42" s="147"/>
      <c r="AI42" s="145"/>
      <c r="AJ42" s="146"/>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row>
    <row r="43" spans="1:68" x14ac:dyDescent="0.3">
      <c r="A43" s="284"/>
      <c r="B43" s="287"/>
      <c r="C43" s="287"/>
      <c r="D43" s="287"/>
      <c r="E43" s="290"/>
      <c r="F43" s="287"/>
      <c r="G43" s="293"/>
      <c r="H43" s="296"/>
      <c r="I43" s="278"/>
      <c r="J43" s="299"/>
      <c r="K43" s="278">
        <v>0</v>
      </c>
      <c r="L43" s="296"/>
      <c r="M43" s="278"/>
      <c r="N43" s="281"/>
      <c r="O43" s="135">
        <v>4</v>
      </c>
      <c r="P43" s="136"/>
      <c r="Q43" s="137" t="s">
        <v>431</v>
      </c>
      <c r="R43" s="138"/>
      <c r="S43" s="138"/>
      <c r="T43" s="139" t="s">
        <v>431</v>
      </c>
      <c r="U43" s="138"/>
      <c r="V43" s="138"/>
      <c r="W43" s="138"/>
      <c r="X43" s="140" t="str">
        <f t="shared" ref="X43:X45" si="5">IFERROR(IF(AND(Q42="Probabilidad",Q43="Probabilidad"),(Z42-(+Z42*T43)),IF(AND(Q42="Impacto",Q43="Probabilidad"),(Z41-(+Z41*T43)),IF(Q43="Impacto",Z42,""))),"")</f>
        <v/>
      </c>
      <c r="Y43" s="141" t="s">
        <v>431</v>
      </c>
      <c r="Z43" s="142" t="s">
        <v>431</v>
      </c>
      <c r="AA43" s="141" t="s">
        <v>431</v>
      </c>
      <c r="AB43" s="142" t="s">
        <v>431</v>
      </c>
      <c r="AC43" s="143" t="s">
        <v>431</v>
      </c>
      <c r="AD43" s="144"/>
      <c r="AE43" s="145"/>
      <c r="AF43" s="146"/>
      <c r="AG43" s="147"/>
      <c r="AH43" s="147"/>
      <c r="AI43" s="145"/>
      <c r="AJ43" s="146"/>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row>
    <row r="44" spans="1:68" x14ac:dyDescent="0.3">
      <c r="A44" s="284"/>
      <c r="B44" s="287"/>
      <c r="C44" s="287"/>
      <c r="D44" s="287"/>
      <c r="E44" s="290"/>
      <c r="F44" s="287"/>
      <c r="G44" s="293"/>
      <c r="H44" s="296"/>
      <c r="I44" s="278"/>
      <c r="J44" s="299"/>
      <c r="K44" s="278">
        <v>0</v>
      </c>
      <c r="L44" s="296"/>
      <c r="M44" s="278"/>
      <c r="N44" s="281"/>
      <c r="O44" s="135">
        <v>5</v>
      </c>
      <c r="P44" s="136"/>
      <c r="Q44" s="137" t="s">
        <v>431</v>
      </c>
      <c r="R44" s="138"/>
      <c r="S44" s="138"/>
      <c r="T44" s="139" t="s">
        <v>431</v>
      </c>
      <c r="U44" s="138"/>
      <c r="V44" s="138"/>
      <c r="W44" s="138"/>
      <c r="X44" s="140" t="str">
        <f t="shared" si="5"/>
        <v/>
      </c>
      <c r="Y44" s="141" t="s">
        <v>431</v>
      </c>
      <c r="Z44" s="142" t="s">
        <v>431</v>
      </c>
      <c r="AA44" s="141" t="s">
        <v>431</v>
      </c>
      <c r="AB44" s="142" t="s">
        <v>431</v>
      </c>
      <c r="AC44" s="143" t="s">
        <v>431</v>
      </c>
      <c r="AD44" s="144"/>
      <c r="AE44" s="145"/>
      <c r="AF44" s="146"/>
      <c r="AG44" s="147"/>
      <c r="AH44" s="147"/>
      <c r="AI44" s="145"/>
      <c r="AJ44" s="146"/>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row>
    <row r="45" spans="1:68" x14ac:dyDescent="0.3">
      <c r="A45" s="285"/>
      <c r="B45" s="288"/>
      <c r="C45" s="288"/>
      <c r="D45" s="288"/>
      <c r="E45" s="291"/>
      <c r="F45" s="288"/>
      <c r="G45" s="294"/>
      <c r="H45" s="297"/>
      <c r="I45" s="279"/>
      <c r="J45" s="300"/>
      <c r="K45" s="279">
        <v>0</v>
      </c>
      <c r="L45" s="297"/>
      <c r="M45" s="279"/>
      <c r="N45" s="282"/>
      <c r="O45" s="135">
        <v>6</v>
      </c>
      <c r="P45" s="136"/>
      <c r="Q45" s="137" t="s">
        <v>431</v>
      </c>
      <c r="R45" s="138"/>
      <c r="S45" s="138"/>
      <c r="T45" s="139" t="s">
        <v>431</v>
      </c>
      <c r="U45" s="138"/>
      <c r="V45" s="138"/>
      <c r="W45" s="138"/>
      <c r="X45" s="140" t="str">
        <f t="shared" si="5"/>
        <v/>
      </c>
      <c r="Y45" s="141" t="s">
        <v>431</v>
      </c>
      <c r="Z45" s="142" t="s">
        <v>431</v>
      </c>
      <c r="AA45" s="141" t="s">
        <v>431</v>
      </c>
      <c r="AB45" s="142" t="s">
        <v>431</v>
      </c>
      <c r="AC45" s="143" t="s">
        <v>431</v>
      </c>
      <c r="AD45" s="144"/>
      <c r="AE45" s="145"/>
      <c r="AF45" s="146"/>
      <c r="AG45" s="147"/>
      <c r="AH45" s="147"/>
      <c r="AI45" s="145"/>
      <c r="AJ45" s="146"/>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row>
    <row r="46" spans="1:68" x14ac:dyDescent="0.3">
      <c r="A46" s="283">
        <v>7</v>
      </c>
      <c r="B46" s="286" t="s">
        <v>405</v>
      </c>
      <c r="C46" s="286"/>
      <c r="D46" s="286"/>
      <c r="E46" s="289"/>
      <c r="F46" s="286"/>
      <c r="G46" s="292"/>
      <c r="H46" s="295" t="s">
        <v>431</v>
      </c>
      <c r="I46" s="277" t="s">
        <v>431</v>
      </c>
      <c r="J46" s="298"/>
      <c r="K46" s="277">
        <v>0</v>
      </c>
      <c r="L46" s="295" t="s">
        <v>431</v>
      </c>
      <c r="M46" s="277" t="s">
        <v>431</v>
      </c>
      <c r="N46" s="280" t="s">
        <v>431</v>
      </c>
      <c r="O46" s="135">
        <v>1</v>
      </c>
      <c r="P46" s="136"/>
      <c r="Q46" s="137" t="s">
        <v>431</v>
      </c>
      <c r="R46" s="138"/>
      <c r="S46" s="138"/>
      <c r="T46" s="139" t="s">
        <v>431</v>
      </c>
      <c r="U46" s="138"/>
      <c r="V46" s="138"/>
      <c r="W46" s="138"/>
      <c r="X46" s="140" t="str">
        <f>IFERROR(IF(Q46="Probabilidad",(I46-(+I46*T46)),IF(Q46="Impacto",I46,"")),"")</f>
        <v/>
      </c>
      <c r="Y46" s="141" t="s">
        <v>431</v>
      </c>
      <c r="Z46" s="142" t="s">
        <v>431</v>
      </c>
      <c r="AA46" s="141" t="s">
        <v>431</v>
      </c>
      <c r="AB46" s="142" t="s">
        <v>431</v>
      </c>
      <c r="AC46" s="143" t="s">
        <v>431</v>
      </c>
      <c r="AD46" s="144"/>
      <c r="AE46" s="145"/>
      <c r="AF46" s="146"/>
      <c r="AG46" s="147"/>
      <c r="AH46" s="147"/>
      <c r="AI46" s="145"/>
      <c r="AJ46" s="146"/>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row>
    <row r="47" spans="1:68" x14ac:dyDescent="0.3">
      <c r="A47" s="284"/>
      <c r="B47" s="287"/>
      <c r="C47" s="287"/>
      <c r="D47" s="287"/>
      <c r="E47" s="290"/>
      <c r="F47" s="287"/>
      <c r="G47" s="293"/>
      <c r="H47" s="296"/>
      <c r="I47" s="278"/>
      <c r="J47" s="299"/>
      <c r="K47" s="278">
        <v>0</v>
      </c>
      <c r="L47" s="296"/>
      <c r="M47" s="278"/>
      <c r="N47" s="281"/>
      <c r="O47" s="135">
        <v>2</v>
      </c>
      <c r="P47" s="136"/>
      <c r="Q47" s="137" t="s">
        <v>431</v>
      </c>
      <c r="R47" s="138"/>
      <c r="S47" s="138"/>
      <c r="T47" s="139" t="s">
        <v>431</v>
      </c>
      <c r="U47" s="138"/>
      <c r="V47" s="138"/>
      <c r="W47" s="138"/>
      <c r="X47" s="140" t="str">
        <f>IFERROR(IF(AND(Q46="Probabilidad",Q47="Probabilidad"),(Z46-(+Z46*T47)),IF(Q47="Probabilidad",(I46-(+I46*T47)),IF(Q47="Impacto",Z46,""))),"")</f>
        <v/>
      </c>
      <c r="Y47" s="141" t="s">
        <v>431</v>
      </c>
      <c r="Z47" s="142" t="s">
        <v>431</v>
      </c>
      <c r="AA47" s="141" t="s">
        <v>431</v>
      </c>
      <c r="AB47" s="142" t="s">
        <v>431</v>
      </c>
      <c r="AC47" s="143" t="s">
        <v>431</v>
      </c>
      <c r="AD47" s="144"/>
      <c r="AE47" s="145"/>
      <c r="AF47" s="146"/>
      <c r="AG47" s="147"/>
      <c r="AH47" s="147"/>
      <c r="AI47" s="145"/>
      <c r="AJ47" s="146"/>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row>
    <row r="48" spans="1:68" x14ac:dyDescent="0.3">
      <c r="A48" s="284"/>
      <c r="B48" s="287"/>
      <c r="C48" s="287"/>
      <c r="D48" s="287"/>
      <c r="E48" s="290"/>
      <c r="F48" s="287"/>
      <c r="G48" s="293"/>
      <c r="H48" s="296"/>
      <c r="I48" s="278"/>
      <c r="J48" s="299"/>
      <c r="K48" s="278">
        <v>0</v>
      </c>
      <c r="L48" s="296"/>
      <c r="M48" s="278"/>
      <c r="N48" s="281"/>
      <c r="O48" s="135">
        <v>3</v>
      </c>
      <c r="P48" s="150"/>
      <c r="Q48" s="137" t="s">
        <v>431</v>
      </c>
      <c r="R48" s="138"/>
      <c r="S48" s="138"/>
      <c r="T48" s="139" t="s">
        <v>431</v>
      </c>
      <c r="U48" s="138"/>
      <c r="V48" s="138"/>
      <c r="W48" s="138"/>
      <c r="X48" s="140" t="str">
        <f>IFERROR(IF(AND(Q47="Probabilidad",Q48="Probabilidad"),(Z47-(+Z47*T48)),IF(AND(Q47="Impacto",Q48="Probabilidad"),(Z46-(+Z46*T48)),IF(Q48="Impacto",Z47,""))),"")</f>
        <v/>
      </c>
      <c r="Y48" s="141" t="s">
        <v>431</v>
      </c>
      <c r="Z48" s="142" t="s">
        <v>431</v>
      </c>
      <c r="AA48" s="141" t="s">
        <v>431</v>
      </c>
      <c r="AB48" s="142" t="s">
        <v>431</v>
      </c>
      <c r="AC48" s="143" t="s">
        <v>431</v>
      </c>
      <c r="AD48" s="144"/>
      <c r="AE48" s="145"/>
      <c r="AF48" s="146"/>
      <c r="AG48" s="147"/>
      <c r="AH48" s="147"/>
      <c r="AI48" s="145"/>
      <c r="AJ48" s="146"/>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row>
    <row r="49" spans="1:68" x14ac:dyDescent="0.3">
      <c r="A49" s="284"/>
      <c r="B49" s="287"/>
      <c r="C49" s="287"/>
      <c r="D49" s="287"/>
      <c r="E49" s="290"/>
      <c r="F49" s="287"/>
      <c r="G49" s="293"/>
      <c r="H49" s="296"/>
      <c r="I49" s="278"/>
      <c r="J49" s="299"/>
      <c r="K49" s="278">
        <v>0</v>
      </c>
      <c r="L49" s="296"/>
      <c r="M49" s="278"/>
      <c r="N49" s="281"/>
      <c r="O49" s="135">
        <v>4</v>
      </c>
      <c r="P49" s="136"/>
      <c r="Q49" s="137" t="s">
        <v>431</v>
      </c>
      <c r="R49" s="138"/>
      <c r="S49" s="138"/>
      <c r="T49" s="139" t="s">
        <v>431</v>
      </c>
      <c r="U49" s="138"/>
      <c r="V49" s="138"/>
      <c r="W49" s="138"/>
      <c r="X49" s="140" t="str">
        <f t="shared" ref="X49:X51" si="6">IFERROR(IF(AND(Q48="Probabilidad",Q49="Probabilidad"),(Z48-(+Z48*T49)),IF(AND(Q48="Impacto",Q49="Probabilidad"),(Z47-(+Z47*T49)),IF(Q49="Impacto",Z48,""))),"")</f>
        <v/>
      </c>
      <c r="Y49" s="141" t="s">
        <v>431</v>
      </c>
      <c r="Z49" s="142" t="s">
        <v>431</v>
      </c>
      <c r="AA49" s="141" t="s">
        <v>431</v>
      </c>
      <c r="AB49" s="142" t="s">
        <v>431</v>
      </c>
      <c r="AC49" s="143" t="s">
        <v>431</v>
      </c>
      <c r="AD49" s="144"/>
      <c r="AE49" s="145"/>
      <c r="AF49" s="146"/>
      <c r="AG49" s="147"/>
      <c r="AH49" s="147"/>
      <c r="AI49" s="145"/>
      <c r="AJ49" s="146"/>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row>
    <row r="50" spans="1:68" x14ac:dyDescent="0.3">
      <c r="A50" s="284"/>
      <c r="B50" s="287"/>
      <c r="C50" s="287"/>
      <c r="D50" s="287"/>
      <c r="E50" s="290"/>
      <c r="F50" s="287"/>
      <c r="G50" s="293"/>
      <c r="H50" s="296"/>
      <c r="I50" s="278"/>
      <c r="J50" s="299"/>
      <c r="K50" s="278">
        <v>0</v>
      </c>
      <c r="L50" s="296"/>
      <c r="M50" s="278"/>
      <c r="N50" s="281"/>
      <c r="O50" s="135">
        <v>5</v>
      </c>
      <c r="P50" s="136"/>
      <c r="Q50" s="137" t="s">
        <v>431</v>
      </c>
      <c r="R50" s="138"/>
      <c r="S50" s="138"/>
      <c r="T50" s="139" t="s">
        <v>431</v>
      </c>
      <c r="U50" s="138"/>
      <c r="V50" s="138"/>
      <c r="W50" s="138"/>
      <c r="X50" s="140" t="str">
        <f t="shared" si="6"/>
        <v/>
      </c>
      <c r="Y50" s="141" t="s">
        <v>431</v>
      </c>
      <c r="Z50" s="142" t="s">
        <v>431</v>
      </c>
      <c r="AA50" s="141" t="s">
        <v>431</v>
      </c>
      <c r="AB50" s="142" t="s">
        <v>431</v>
      </c>
      <c r="AC50" s="143" t="s">
        <v>431</v>
      </c>
      <c r="AD50" s="144"/>
      <c r="AE50" s="145"/>
      <c r="AF50" s="146"/>
      <c r="AG50" s="147"/>
      <c r="AH50" s="147"/>
      <c r="AI50" s="145"/>
      <c r="AJ50" s="146"/>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row>
    <row r="51" spans="1:68" x14ac:dyDescent="0.3">
      <c r="A51" s="285"/>
      <c r="B51" s="288"/>
      <c r="C51" s="288"/>
      <c r="D51" s="288"/>
      <c r="E51" s="291"/>
      <c r="F51" s="288"/>
      <c r="G51" s="294"/>
      <c r="H51" s="297"/>
      <c r="I51" s="279"/>
      <c r="J51" s="300"/>
      <c r="K51" s="279">
        <v>0</v>
      </c>
      <c r="L51" s="297"/>
      <c r="M51" s="279"/>
      <c r="N51" s="282"/>
      <c r="O51" s="135">
        <v>6</v>
      </c>
      <c r="P51" s="136"/>
      <c r="Q51" s="137" t="s">
        <v>431</v>
      </c>
      <c r="R51" s="138"/>
      <c r="S51" s="138"/>
      <c r="T51" s="139" t="s">
        <v>431</v>
      </c>
      <c r="U51" s="138"/>
      <c r="V51" s="138"/>
      <c r="W51" s="138"/>
      <c r="X51" s="140" t="str">
        <f t="shared" si="6"/>
        <v/>
      </c>
      <c r="Y51" s="141" t="s">
        <v>431</v>
      </c>
      <c r="Z51" s="142" t="s">
        <v>431</v>
      </c>
      <c r="AA51" s="141" t="s">
        <v>431</v>
      </c>
      <c r="AB51" s="142" t="s">
        <v>431</v>
      </c>
      <c r="AC51" s="143" t="s">
        <v>431</v>
      </c>
      <c r="AD51" s="144"/>
      <c r="AE51" s="145"/>
      <c r="AF51" s="146"/>
      <c r="AG51" s="147"/>
      <c r="AH51" s="147"/>
      <c r="AI51" s="145"/>
      <c r="AJ51" s="146"/>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row>
    <row r="52" spans="1:68" x14ac:dyDescent="0.3">
      <c r="A52" s="283">
        <v>8</v>
      </c>
      <c r="B52" s="286"/>
      <c r="C52" s="286"/>
      <c r="D52" s="286"/>
      <c r="E52" s="289"/>
      <c r="F52" s="286"/>
      <c r="G52" s="292"/>
      <c r="H52" s="295" t="s">
        <v>431</v>
      </c>
      <c r="I52" s="277" t="s">
        <v>431</v>
      </c>
      <c r="J52" s="298"/>
      <c r="K52" s="277">
        <v>0</v>
      </c>
      <c r="L52" s="295" t="s">
        <v>431</v>
      </c>
      <c r="M52" s="277" t="s">
        <v>431</v>
      </c>
      <c r="N52" s="280" t="s">
        <v>431</v>
      </c>
      <c r="O52" s="135">
        <v>1</v>
      </c>
      <c r="P52" s="136"/>
      <c r="Q52" s="137" t="s">
        <v>431</v>
      </c>
      <c r="R52" s="138"/>
      <c r="S52" s="138"/>
      <c r="T52" s="139" t="s">
        <v>431</v>
      </c>
      <c r="U52" s="138"/>
      <c r="V52" s="138"/>
      <c r="W52" s="138"/>
      <c r="X52" s="140" t="str">
        <f>IFERROR(IF(Q52="Probabilidad",(I52-(+I52*T52)),IF(Q52="Impacto",I52,"")),"")</f>
        <v/>
      </c>
      <c r="Y52" s="141" t="s">
        <v>431</v>
      </c>
      <c r="Z52" s="142" t="s">
        <v>431</v>
      </c>
      <c r="AA52" s="141" t="s">
        <v>431</v>
      </c>
      <c r="AB52" s="142" t="s">
        <v>431</v>
      </c>
      <c r="AC52" s="143" t="s">
        <v>431</v>
      </c>
      <c r="AD52" s="144"/>
      <c r="AE52" s="145"/>
      <c r="AF52" s="146"/>
      <c r="AG52" s="147"/>
      <c r="AH52" s="147"/>
      <c r="AI52" s="145"/>
      <c r="AJ52" s="146"/>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row>
    <row r="53" spans="1:68" x14ac:dyDescent="0.3">
      <c r="A53" s="284"/>
      <c r="B53" s="287"/>
      <c r="C53" s="287"/>
      <c r="D53" s="287"/>
      <c r="E53" s="290"/>
      <c r="F53" s="287"/>
      <c r="G53" s="293"/>
      <c r="H53" s="296"/>
      <c r="I53" s="278"/>
      <c r="J53" s="299"/>
      <c r="K53" s="278">
        <v>0</v>
      </c>
      <c r="L53" s="296"/>
      <c r="M53" s="278"/>
      <c r="N53" s="281"/>
      <c r="O53" s="135">
        <v>2</v>
      </c>
      <c r="P53" s="136"/>
      <c r="Q53" s="137" t="s">
        <v>431</v>
      </c>
      <c r="R53" s="138"/>
      <c r="S53" s="138"/>
      <c r="T53" s="139" t="s">
        <v>431</v>
      </c>
      <c r="U53" s="138"/>
      <c r="V53" s="138"/>
      <c r="W53" s="138"/>
      <c r="X53" s="140" t="str">
        <f>IFERROR(IF(AND(Q52="Probabilidad",Q53="Probabilidad"),(Z52-(+Z52*T53)),IF(Q53="Probabilidad",(I52-(+I52*T53)),IF(Q53="Impacto",Z52,""))),"")</f>
        <v/>
      </c>
      <c r="Y53" s="141" t="s">
        <v>431</v>
      </c>
      <c r="Z53" s="142" t="s">
        <v>431</v>
      </c>
      <c r="AA53" s="141" t="s">
        <v>431</v>
      </c>
      <c r="AB53" s="142" t="s">
        <v>431</v>
      </c>
      <c r="AC53" s="143" t="s">
        <v>431</v>
      </c>
      <c r="AD53" s="144"/>
      <c r="AE53" s="145"/>
      <c r="AF53" s="146"/>
      <c r="AG53" s="147"/>
      <c r="AH53" s="147"/>
      <c r="AI53" s="145"/>
      <c r="AJ53" s="146"/>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row>
    <row r="54" spans="1:68" x14ac:dyDescent="0.3">
      <c r="A54" s="284"/>
      <c r="B54" s="287"/>
      <c r="C54" s="287"/>
      <c r="D54" s="287"/>
      <c r="E54" s="290"/>
      <c r="F54" s="287"/>
      <c r="G54" s="293"/>
      <c r="H54" s="296"/>
      <c r="I54" s="278"/>
      <c r="J54" s="299"/>
      <c r="K54" s="278">
        <v>0</v>
      </c>
      <c r="L54" s="296"/>
      <c r="M54" s="278"/>
      <c r="N54" s="281"/>
      <c r="O54" s="135">
        <v>3</v>
      </c>
      <c r="P54" s="150"/>
      <c r="Q54" s="137" t="s">
        <v>431</v>
      </c>
      <c r="R54" s="138"/>
      <c r="S54" s="138"/>
      <c r="T54" s="139" t="s">
        <v>431</v>
      </c>
      <c r="U54" s="138"/>
      <c r="V54" s="138"/>
      <c r="W54" s="138"/>
      <c r="X54" s="140" t="str">
        <f>IFERROR(IF(AND(Q53="Probabilidad",Q54="Probabilidad"),(Z53-(+Z53*T54)),IF(AND(Q53="Impacto",Q54="Probabilidad"),(Z52-(+Z52*T54)),IF(Q54="Impacto",Z53,""))),"")</f>
        <v/>
      </c>
      <c r="Y54" s="141" t="s">
        <v>431</v>
      </c>
      <c r="Z54" s="142" t="s">
        <v>431</v>
      </c>
      <c r="AA54" s="141" t="s">
        <v>431</v>
      </c>
      <c r="AB54" s="142" t="s">
        <v>431</v>
      </c>
      <c r="AC54" s="143" t="s">
        <v>431</v>
      </c>
      <c r="AD54" s="144"/>
      <c r="AE54" s="145"/>
      <c r="AF54" s="146"/>
      <c r="AG54" s="147"/>
      <c r="AH54" s="147"/>
      <c r="AI54" s="145"/>
      <c r="AJ54" s="146"/>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row>
    <row r="55" spans="1:68" x14ac:dyDescent="0.3">
      <c r="A55" s="284"/>
      <c r="B55" s="287"/>
      <c r="C55" s="287"/>
      <c r="D55" s="287"/>
      <c r="E55" s="290"/>
      <c r="F55" s="287"/>
      <c r="G55" s="293"/>
      <c r="H55" s="296"/>
      <c r="I55" s="278"/>
      <c r="J55" s="299"/>
      <c r="K55" s="278">
        <v>0</v>
      </c>
      <c r="L55" s="296"/>
      <c r="M55" s="278"/>
      <c r="N55" s="281"/>
      <c r="O55" s="135">
        <v>4</v>
      </c>
      <c r="P55" s="136"/>
      <c r="Q55" s="137" t="s">
        <v>431</v>
      </c>
      <c r="R55" s="138"/>
      <c r="S55" s="138"/>
      <c r="T55" s="139" t="s">
        <v>431</v>
      </c>
      <c r="U55" s="138"/>
      <c r="V55" s="138"/>
      <c r="W55" s="138"/>
      <c r="X55" s="140" t="str">
        <f t="shared" ref="X55:X57" si="7">IFERROR(IF(AND(Q54="Probabilidad",Q55="Probabilidad"),(Z54-(+Z54*T55)),IF(AND(Q54="Impacto",Q55="Probabilidad"),(Z53-(+Z53*T55)),IF(Q55="Impacto",Z54,""))),"")</f>
        <v/>
      </c>
      <c r="Y55" s="141" t="s">
        <v>431</v>
      </c>
      <c r="Z55" s="142" t="s">
        <v>431</v>
      </c>
      <c r="AA55" s="141" t="s">
        <v>431</v>
      </c>
      <c r="AB55" s="142" t="s">
        <v>431</v>
      </c>
      <c r="AC55" s="143" t="s">
        <v>431</v>
      </c>
      <c r="AD55" s="144"/>
      <c r="AE55" s="145"/>
      <c r="AF55" s="146"/>
      <c r="AG55" s="147"/>
      <c r="AH55" s="147"/>
      <c r="AI55" s="145"/>
      <c r="AJ55" s="146"/>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row>
    <row r="56" spans="1:68" x14ac:dyDescent="0.3">
      <c r="A56" s="284"/>
      <c r="B56" s="287"/>
      <c r="C56" s="287"/>
      <c r="D56" s="287"/>
      <c r="E56" s="290"/>
      <c r="F56" s="287"/>
      <c r="G56" s="293"/>
      <c r="H56" s="296"/>
      <c r="I56" s="278"/>
      <c r="J56" s="299"/>
      <c r="K56" s="278">
        <v>0</v>
      </c>
      <c r="L56" s="296"/>
      <c r="M56" s="278"/>
      <c r="N56" s="281"/>
      <c r="O56" s="135">
        <v>5</v>
      </c>
      <c r="P56" s="136"/>
      <c r="Q56" s="137" t="s">
        <v>431</v>
      </c>
      <c r="R56" s="138"/>
      <c r="S56" s="138"/>
      <c r="T56" s="139" t="s">
        <v>431</v>
      </c>
      <c r="U56" s="138"/>
      <c r="V56" s="138"/>
      <c r="W56" s="138"/>
      <c r="X56" s="140" t="str">
        <f t="shared" si="7"/>
        <v/>
      </c>
      <c r="Y56" s="141" t="s">
        <v>431</v>
      </c>
      <c r="Z56" s="142" t="s">
        <v>431</v>
      </c>
      <c r="AA56" s="141" t="s">
        <v>431</v>
      </c>
      <c r="AB56" s="142" t="s">
        <v>431</v>
      </c>
      <c r="AC56" s="143" t="s">
        <v>431</v>
      </c>
      <c r="AD56" s="144"/>
      <c r="AE56" s="145"/>
      <c r="AF56" s="146"/>
      <c r="AG56" s="147"/>
      <c r="AH56" s="147"/>
      <c r="AI56" s="145"/>
      <c r="AJ56" s="146"/>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row>
    <row r="57" spans="1:68" x14ac:dyDescent="0.3">
      <c r="A57" s="285"/>
      <c r="B57" s="288"/>
      <c r="C57" s="288"/>
      <c r="D57" s="288"/>
      <c r="E57" s="291"/>
      <c r="F57" s="288"/>
      <c r="G57" s="294"/>
      <c r="H57" s="297"/>
      <c r="I57" s="279"/>
      <c r="J57" s="300"/>
      <c r="K57" s="279">
        <v>0</v>
      </c>
      <c r="L57" s="297"/>
      <c r="M57" s="279"/>
      <c r="N57" s="282"/>
      <c r="O57" s="135">
        <v>6</v>
      </c>
      <c r="P57" s="136"/>
      <c r="Q57" s="137" t="s">
        <v>431</v>
      </c>
      <c r="R57" s="138"/>
      <c r="S57" s="138"/>
      <c r="T57" s="139" t="s">
        <v>431</v>
      </c>
      <c r="U57" s="138"/>
      <c r="V57" s="138"/>
      <c r="W57" s="138"/>
      <c r="X57" s="140" t="str">
        <f t="shared" si="7"/>
        <v/>
      </c>
      <c r="Y57" s="141" t="s">
        <v>431</v>
      </c>
      <c r="Z57" s="142" t="s">
        <v>431</v>
      </c>
      <c r="AA57" s="141" t="s">
        <v>431</v>
      </c>
      <c r="AB57" s="142" t="s">
        <v>431</v>
      </c>
      <c r="AC57" s="143" t="s">
        <v>431</v>
      </c>
      <c r="AD57" s="144"/>
      <c r="AE57" s="145"/>
      <c r="AF57" s="146"/>
      <c r="AG57" s="147"/>
      <c r="AH57" s="147"/>
      <c r="AI57" s="145"/>
      <c r="AJ57" s="146"/>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row>
    <row r="58" spans="1:68" x14ac:dyDescent="0.3">
      <c r="A58" s="283">
        <v>9</v>
      </c>
      <c r="B58" s="286"/>
      <c r="C58" s="286"/>
      <c r="D58" s="286"/>
      <c r="E58" s="289"/>
      <c r="F58" s="286"/>
      <c r="G58" s="292"/>
      <c r="H58" s="295" t="s">
        <v>431</v>
      </c>
      <c r="I58" s="277" t="s">
        <v>431</v>
      </c>
      <c r="J58" s="298"/>
      <c r="K58" s="277">
        <v>0</v>
      </c>
      <c r="L58" s="295" t="s">
        <v>431</v>
      </c>
      <c r="M58" s="277" t="s">
        <v>431</v>
      </c>
      <c r="N58" s="280" t="s">
        <v>431</v>
      </c>
      <c r="O58" s="135">
        <v>1</v>
      </c>
      <c r="P58" s="136"/>
      <c r="Q58" s="137" t="s">
        <v>431</v>
      </c>
      <c r="R58" s="138"/>
      <c r="S58" s="138"/>
      <c r="T58" s="139" t="s">
        <v>431</v>
      </c>
      <c r="U58" s="138"/>
      <c r="V58" s="138"/>
      <c r="W58" s="138"/>
      <c r="X58" s="140" t="str">
        <f>IFERROR(IF(Q58="Probabilidad",(I58-(+I58*T58)),IF(Q58="Impacto",I58,"")),"")</f>
        <v/>
      </c>
      <c r="Y58" s="141" t="s">
        <v>431</v>
      </c>
      <c r="Z58" s="142" t="s">
        <v>431</v>
      </c>
      <c r="AA58" s="141" t="s">
        <v>431</v>
      </c>
      <c r="AB58" s="142" t="s">
        <v>431</v>
      </c>
      <c r="AC58" s="143" t="s">
        <v>431</v>
      </c>
      <c r="AD58" s="144"/>
      <c r="AE58" s="145"/>
      <c r="AF58" s="146"/>
      <c r="AG58" s="147"/>
      <c r="AH58" s="147"/>
      <c r="AI58" s="145"/>
      <c r="AJ58" s="146"/>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row>
    <row r="59" spans="1:68" x14ac:dyDescent="0.3">
      <c r="A59" s="284"/>
      <c r="B59" s="287"/>
      <c r="C59" s="287"/>
      <c r="D59" s="287"/>
      <c r="E59" s="290"/>
      <c r="F59" s="287"/>
      <c r="G59" s="293"/>
      <c r="H59" s="296"/>
      <c r="I59" s="278"/>
      <c r="J59" s="299"/>
      <c r="K59" s="278">
        <v>0</v>
      </c>
      <c r="L59" s="296"/>
      <c r="M59" s="278"/>
      <c r="N59" s="281"/>
      <c r="O59" s="135">
        <v>2</v>
      </c>
      <c r="P59" s="136"/>
      <c r="Q59" s="137" t="s">
        <v>431</v>
      </c>
      <c r="R59" s="138"/>
      <c r="S59" s="138"/>
      <c r="T59" s="139" t="s">
        <v>431</v>
      </c>
      <c r="U59" s="138"/>
      <c r="V59" s="138"/>
      <c r="W59" s="138"/>
      <c r="X59" s="140" t="str">
        <f>IFERROR(IF(AND(Q58="Probabilidad",Q59="Probabilidad"),(Z58-(+Z58*T59)),IF(Q59="Probabilidad",(I58-(+I58*T59)),IF(Q59="Impacto",Z58,""))),"")</f>
        <v/>
      </c>
      <c r="Y59" s="141" t="s">
        <v>431</v>
      </c>
      <c r="Z59" s="142" t="s">
        <v>431</v>
      </c>
      <c r="AA59" s="141" t="s">
        <v>431</v>
      </c>
      <c r="AB59" s="142" t="s">
        <v>431</v>
      </c>
      <c r="AC59" s="143" t="s">
        <v>431</v>
      </c>
      <c r="AD59" s="144"/>
      <c r="AE59" s="145"/>
      <c r="AF59" s="146"/>
      <c r="AG59" s="147"/>
      <c r="AH59" s="147"/>
      <c r="AI59" s="145"/>
      <c r="AJ59" s="146"/>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row>
    <row r="60" spans="1:68" x14ac:dyDescent="0.3">
      <c r="A60" s="284"/>
      <c r="B60" s="287"/>
      <c r="C60" s="287"/>
      <c r="D60" s="287"/>
      <c r="E60" s="290"/>
      <c r="F60" s="287"/>
      <c r="G60" s="293"/>
      <c r="H60" s="296"/>
      <c r="I60" s="278"/>
      <c r="J60" s="299"/>
      <c r="K60" s="278">
        <v>0</v>
      </c>
      <c r="L60" s="296"/>
      <c r="M60" s="278"/>
      <c r="N60" s="281"/>
      <c r="O60" s="135">
        <v>3</v>
      </c>
      <c r="P60" s="150"/>
      <c r="Q60" s="137" t="s">
        <v>431</v>
      </c>
      <c r="R60" s="138"/>
      <c r="S60" s="138"/>
      <c r="T60" s="139" t="s">
        <v>431</v>
      </c>
      <c r="U60" s="138"/>
      <c r="V60" s="138"/>
      <c r="W60" s="138"/>
      <c r="X60" s="140" t="str">
        <f>IFERROR(IF(AND(Q59="Probabilidad",Q60="Probabilidad"),(Z59-(+Z59*T60)),IF(AND(Q59="Impacto",Q60="Probabilidad"),(Z58-(+Z58*T60)),IF(Q60="Impacto",Z59,""))),"")</f>
        <v/>
      </c>
      <c r="Y60" s="141" t="s">
        <v>431</v>
      </c>
      <c r="Z60" s="142" t="s">
        <v>431</v>
      </c>
      <c r="AA60" s="141" t="s">
        <v>431</v>
      </c>
      <c r="AB60" s="142" t="s">
        <v>431</v>
      </c>
      <c r="AC60" s="143" t="s">
        <v>431</v>
      </c>
      <c r="AD60" s="144"/>
      <c r="AE60" s="145"/>
      <c r="AF60" s="146"/>
      <c r="AG60" s="147"/>
      <c r="AH60" s="147"/>
      <c r="AI60" s="145"/>
      <c r="AJ60" s="146"/>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row>
    <row r="61" spans="1:68" x14ac:dyDescent="0.3">
      <c r="A61" s="284"/>
      <c r="B61" s="287"/>
      <c r="C61" s="287"/>
      <c r="D61" s="287"/>
      <c r="E61" s="290"/>
      <c r="F61" s="287"/>
      <c r="G61" s="293"/>
      <c r="H61" s="296"/>
      <c r="I61" s="278"/>
      <c r="J61" s="299"/>
      <c r="K61" s="278">
        <v>0</v>
      </c>
      <c r="L61" s="296"/>
      <c r="M61" s="278"/>
      <c r="N61" s="281"/>
      <c r="O61" s="135">
        <v>4</v>
      </c>
      <c r="P61" s="136"/>
      <c r="Q61" s="137" t="s">
        <v>431</v>
      </c>
      <c r="R61" s="138"/>
      <c r="S61" s="138"/>
      <c r="T61" s="139" t="s">
        <v>431</v>
      </c>
      <c r="U61" s="138"/>
      <c r="V61" s="138"/>
      <c r="W61" s="138"/>
      <c r="X61" s="140" t="str">
        <f t="shared" ref="X61:X63" si="8">IFERROR(IF(AND(Q60="Probabilidad",Q61="Probabilidad"),(Z60-(+Z60*T61)),IF(AND(Q60="Impacto",Q61="Probabilidad"),(Z59-(+Z59*T61)),IF(Q61="Impacto",Z60,""))),"")</f>
        <v/>
      </c>
      <c r="Y61" s="141" t="s">
        <v>431</v>
      </c>
      <c r="Z61" s="142" t="s">
        <v>431</v>
      </c>
      <c r="AA61" s="141" t="s">
        <v>431</v>
      </c>
      <c r="AB61" s="142" t="s">
        <v>431</v>
      </c>
      <c r="AC61" s="143" t="s">
        <v>431</v>
      </c>
      <c r="AD61" s="144"/>
      <c r="AE61" s="145"/>
      <c r="AF61" s="146"/>
      <c r="AG61" s="147"/>
      <c r="AH61" s="147"/>
      <c r="AI61" s="145"/>
      <c r="AJ61" s="146"/>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row>
    <row r="62" spans="1:68" x14ac:dyDescent="0.3">
      <c r="A62" s="284"/>
      <c r="B62" s="287"/>
      <c r="C62" s="287"/>
      <c r="D62" s="287"/>
      <c r="E62" s="290"/>
      <c r="F62" s="287"/>
      <c r="G62" s="293"/>
      <c r="H62" s="296"/>
      <c r="I62" s="278"/>
      <c r="J62" s="299"/>
      <c r="K62" s="278">
        <v>0</v>
      </c>
      <c r="L62" s="296"/>
      <c r="M62" s="278"/>
      <c r="N62" s="281"/>
      <c r="O62" s="135">
        <v>5</v>
      </c>
      <c r="P62" s="136"/>
      <c r="Q62" s="137" t="s">
        <v>431</v>
      </c>
      <c r="R62" s="138"/>
      <c r="S62" s="138"/>
      <c r="T62" s="139" t="s">
        <v>431</v>
      </c>
      <c r="U62" s="138"/>
      <c r="V62" s="138"/>
      <c r="W62" s="138"/>
      <c r="X62" s="140" t="str">
        <f t="shared" si="8"/>
        <v/>
      </c>
      <c r="Y62" s="141" t="s">
        <v>431</v>
      </c>
      <c r="Z62" s="142" t="s">
        <v>431</v>
      </c>
      <c r="AA62" s="141" t="s">
        <v>431</v>
      </c>
      <c r="AB62" s="142" t="s">
        <v>431</v>
      </c>
      <c r="AC62" s="143" t="s">
        <v>431</v>
      </c>
      <c r="AD62" s="144"/>
      <c r="AE62" s="145"/>
      <c r="AF62" s="146"/>
      <c r="AG62" s="147"/>
      <c r="AH62" s="147"/>
      <c r="AI62" s="145"/>
      <c r="AJ62" s="146"/>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row>
    <row r="63" spans="1:68" x14ac:dyDescent="0.3">
      <c r="A63" s="285"/>
      <c r="B63" s="288"/>
      <c r="C63" s="288"/>
      <c r="D63" s="288"/>
      <c r="E63" s="291"/>
      <c r="F63" s="288"/>
      <c r="G63" s="294"/>
      <c r="H63" s="297"/>
      <c r="I63" s="279"/>
      <c r="J63" s="300"/>
      <c r="K63" s="279">
        <v>0</v>
      </c>
      <c r="L63" s="297"/>
      <c r="M63" s="279"/>
      <c r="N63" s="282"/>
      <c r="O63" s="135">
        <v>6</v>
      </c>
      <c r="P63" s="136"/>
      <c r="Q63" s="137" t="s">
        <v>431</v>
      </c>
      <c r="R63" s="138"/>
      <c r="S63" s="138"/>
      <c r="T63" s="139" t="s">
        <v>431</v>
      </c>
      <c r="U63" s="138"/>
      <c r="V63" s="138"/>
      <c r="W63" s="138"/>
      <c r="X63" s="140" t="str">
        <f t="shared" si="8"/>
        <v/>
      </c>
      <c r="Y63" s="141" t="s">
        <v>431</v>
      </c>
      <c r="Z63" s="142" t="s">
        <v>431</v>
      </c>
      <c r="AA63" s="141" t="s">
        <v>431</v>
      </c>
      <c r="AB63" s="142" t="s">
        <v>431</v>
      </c>
      <c r="AC63" s="143" t="s">
        <v>431</v>
      </c>
      <c r="AD63" s="144"/>
      <c r="AE63" s="145"/>
      <c r="AF63" s="146"/>
      <c r="AG63" s="147"/>
      <c r="AH63" s="147"/>
      <c r="AI63" s="145"/>
      <c r="AJ63" s="146"/>
      <c r="AK63" s="127"/>
      <c r="AL63" s="127"/>
      <c r="AM63" s="127"/>
      <c r="AN63" s="127"/>
      <c r="AO63" s="127"/>
      <c r="AP63" s="127"/>
      <c r="AQ63" s="127"/>
      <c r="AR63" s="127"/>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row>
    <row r="64" spans="1:68" x14ac:dyDescent="0.3">
      <c r="A64" s="283">
        <v>10</v>
      </c>
      <c r="B64" s="286"/>
      <c r="C64" s="286"/>
      <c r="D64" s="286"/>
      <c r="E64" s="289"/>
      <c r="F64" s="286"/>
      <c r="G64" s="292"/>
      <c r="H64" s="295" t="s">
        <v>431</v>
      </c>
      <c r="I64" s="277" t="s">
        <v>431</v>
      </c>
      <c r="J64" s="298"/>
      <c r="K64" s="277">
        <v>0</v>
      </c>
      <c r="L64" s="295" t="s">
        <v>431</v>
      </c>
      <c r="M64" s="277" t="s">
        <v>431</v>
      </c>
      <c r="N64" s="280" t="s">
        <v>431</v>
      </c>
      <c r="O64" s="135">
        <v>1</v>
      </c>
      <c r="P64" s="136"/>
      <c r="Q64" s="137" t="s">
        <v>431</v>
      </c>
      <c r="R64" s="138"/>
      <c r="S64" s="138"/>
      <c r="T64" s="139" t="s">
        <v>431</v>
      </c>
      <c r="U64" s="138"/>
      <c r="V64" s="138"/>
      <c r="W64" s="138"/>
      <c r="X64" s="140" t="str">
        <f>IFERROR(IF(Q64="Probabilidad",(I64-(+I64*T64)),IF(Q64="Impacto",I64,"")),"")</f>
        <v/>
      </c>
      <c r="Y64" s="141" t="s">
        <v>431</v>
      </c>
      <c r="Z64" s="142" t="s">
        <v>431</v>
      </c>
      <c r="AA64" s="141" t="s">
        <v>431</v>
      </c>
      <c r="AB64" s="142" t="s">
        <v>431</v>
      </c>
      <c r="AC64" s="143" t="s">
        <v>431</v>
      </c>
      <c r="AD64" s="144"/>
      <c r="AE64" s="145"/>
      <c r="AF64" s="146"/>
      <c r="AG64" s="147"/>
      <c r="AH64" s="147"/>
      <c r="AI64" s="145"/>
      <c r="AJ64" s="146"/>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row>
    <row r="65" spans="1:36" x14ac:dyDescent="0.3">
      <c r="A65" s="284"/>
      <c r="B65" s="287"/>
      <c r="C65" s="287"/>
      <c r="D65" s="287"/>
      <c r="E65" s="290"/>
      <c r="F65" s="287"/>
      <c r="G65" s="293"/>
      <c r="H65" s="296"/>
      <c r="I65" s="278"/>
      <c r="J65" s="299"/>
      <c r="K65" s="278">
        <v>0</v>
      </c>
      <c r="L65" s="296"/>
      <c r="M65" s="278"/>
      <c r="N65" s="281"/>
      <c r="O65" s="135">
        <v>2</v>
      </c>
      <c r="P65" s="136"/>
      <c r="Q65" s="137" t="s">
        <v>431</v>
      </c>
      <c r="R65" s="138"/>
      <c r="S65" s="138"/>
      <c r="T65" s="139" t="s">
        <v>431</v>
      </c>
      <c r="U65" s="138"/>
      <c r="V65" s="138"/>
      <c r="W65" s="138"/>
      <c r="X65" s="140" t="str">
        <f>IFERROR(IF(AND(Q64="Probabilidad",Q65="Probabilidad"),(Z64-(+Z64*T65)),IF(Q65="Probabilidad",(I64-(+I64*T65)),IF(Q65="Impacto",Z64,""))),"")</f>
        <v/>
      </c>
      <c r="Y65" s="141" t="s">
        <v>431</v>
      </c>
      <c r="Z65" s="142" t="s">
        <v>431</v>
      </c>
      <c r="AA65" s="141" t="s">
        <v>431</v>
      </c>
      <c r="AB65" s="142" t="s">
        <v>431</v>
      </c>
      <c r="AC65" s="143" t="s">
        <v>431</v>
      </c>
      <c r="AD65" s="144"/>
      <c r="AE65" s="145"/>
      <c r="AF65" s="146"/>
      <c r="AG65" s="147"/>
      <c r="AH65" s="147"/>
      <c r="AI65" s="145"/>
      <c r="AJ65" s="146"/>
    </row>
    <row r="66" spans="1:36" x14ac:dyDescent="0.3">
      <c r="A66" s="284"/>
      <c r="B66" s="287"/>
      <c r="C66" s="287"/>
      <c r="D66" s="287"/>
      <c r="E66" s="290"/>
      <c r="F66" s="287"/>
      <c r="G66" s="293"/>
      <c r="H66" s="296"/>
      <c r="I66" s="278"/>
      <c r="J66" s="299"/>
      <c r="K66" s="278">
        <v>0</v>
      </c>
      <c r="L66" s="296"/>
      <c r="M66" s="278"/>
      <c r="N66" s="281"/>
      <c r="O66" s="135">
        <v>3</v>
      </c>
      <c r="P66" s="150"/>
      <c r="Q66" s="137" t="s">
        <v>431</v>
      </c>
      <c r="R66" s="138"/>
      <c r="S66" s="138"/>
      <c r="T66" s="139" t="s">
        <v>431</v>
      </c>
      <c r="U66" s="138"/>
      <c r="V66" s="138"/>
      <c r="W66" s="138"/>
      <c r="X66" s="140" t="str">
        <f>IFERROR(IF(AND(Q65="Probabilidad",Q66="Probabilidad"),(Z65-(+Z65*T66)),IF(AND(Q65="Impacto",Q66="Probabilidad"),(Z64-(+Z64*T66)),IF(Q66="Impacto",Z65,""))),"")</f>
        <v/>
      </c>
      <c r="Y66" s="141" t="s">
        <v>431</v>
      </c>
      <c r="Z66" s="142" t="s">
        <v>431</v>
      </c>
      <c r="AA66" s="141" t="s">
        <v>431</v>
      </c>
      <c r="AB66" s="142" t="s">
        <v>431</v>
      </c>
      <c r="AC66" s="143" t="s">
        <v>431</v>
      </c>
      <c r="AD66" s="144"/>
      <c r="AE66" s="145"/>
      <c r="AF66" s="146"/>
      <c r="AG66" s="147"/>
      <c r="AH66" s="147"/>
      <c r="AI66" s="145"/>
      <c r="AJ66" s="146"/>
    </row>
    <row r="67" spans="1:36" x14ac:dyDescent="0.3">
      <c r="A67" s="284"/>
      <c r="B67" s="287"/>
      <c r="C67" s="287"/>
      <c r="D67" s="287"/>
      <c r="E67" s="290"/>
      <c r="F67" s="287"/>
      <c r="G67" s="293"/>
      <c r="H67" s="296"/>
      <c r="I67" s="278"/>
      <c r="J67" s="299"/>
      <c r="K67" s="278">
        <v>0</v>
      </c>
      <c r="L67" s="296"/>
      <c r="M67" s="278"/>
      <c r="N67" s="281"/>
      <c r="O67" s="135">
        <v>4</v>
      </c>
      <c r="P67" s="136"/>
      <c r="Q67" s="137" t="s">
        <v>431</v>
      </c>
      <c r="R67" s="138"/>
      <c r="S67" s="138"/>
      <c r="T67" s="139" t="s">
        <v>431</v>
      </c>
      <c r="U67" s="138"/>
      <c r="V67" s="138"/>
      <c r="W67" s="138"/>
      <c r="X67" s="140" t="str">
        <f t="shared" ref="X67:X69" si="9">IFERROR(IF(AND(Q66="Probabilidad",Q67="Probabilidad"),(Z66-(+Z66*T67)),IF(AND(Q66="Impacto",Q67="Probabilidad"),(Z65-(+Z65*T67)),IF(Q67="Impacto",Z66,""))),"")</f>
        <v/>
      </c>
      <c r="Y67" s="141" t="s">
        <v>431</v>
      </c>
      <c r="Z67" s="142" t="s">
        <v>431</v>
      </c>
      <c r="AA67" s="141" t="s">
        <v>431</v>
      </c>
      <c r="AB67" s="142" t="s">
        <v>431</v>
      </c>
      <c r="AC67" s="143" t="s">
        <v>431</v>
      </c>
      <c r="AD67" s="144"/>
      <c r="AE67" s="145"/>
      <c r="AF67" s="146"/>
      <c r="AG67" s="147"/>
      <c r="AH67" s="147"/>
      <c r="AI67" s="145"/>
      <c r="AJ67" s="146"/>
    </row>
    <row r="68" spans="1:36" x14ac:dyDescent="0.3">
      <c r="A68" s="284"/>
      <c r="B68" s="287"/>
      <c r="C68" s="287"/>
      <c r="D68" s="287"/>
      <c r="E68" s="290"/>
      <c r="F68" s="287"/>
      <c r="G68" s="293"/>
      <c r="H68" s="296"/>
      <c r="I68" s="278"/>
      <c r="J68" s="299"/>
      <c r="K68" s="278">
        <v>0</v>
      </c>
      <c r="L68" s="296"/>
      <c r="M68" s="278"/>
      <c r="N68" s="281"/>
      <c r="O68" s="135">
        <v>5</v>
      </c>
      <c r="P68" s="136"/>
      <c r="Q68" s="137" t="s">
        <v>431</v>
      </c>
      <c r="R68" s="138"/>
      <c r="S68" s="138"/>
      <c r="T68" s="139" t="s">
        <v>431</v>
      </c>
      <c r="U68" s="138"/>
      <c r="V68" s="138"/>
      <c r="W68" s="138"/>
      <c r="X68" s="140" t="str">
        <f t="shared" si="9"/>
        <v/>
      </c>
      <c r="Y68" s="141" t="s">
        <v>431</v>
      </c>
      <c r="Z68" s="142" t="s">
        <v>431</v>
      </c>
      <c r="AA68" s="141" t="s">
        <v>431</v>
      </c>
      <c r="AB68" s="142" t="s">
        <v>431</v>
      </c>
      <c r="AC68" s="143" t="s">
        <v>431</v>
      </c>
      <c r="AD68" s="144"/>
      <c r="AE68" s="145"/>
      <c r="AF68" s="146"/>
      <c r="AG68" s="147"/>
      <c r="AH68" s="147"/>
      <c r="AI68" s="145"/>
      <c r="AJ68" s="146"/>
    </row>
    <row r="69" spans="1:36" x14ac:dyDescent="0.3">
      <c r="A69" s="285"/>
      <c r="B69" s="288"/>
      <c r="C69" s="288"/>
      <c r="D69" s="288"/>
      <c r="E69" s="291"/>
      <c r="F69" s="288"/>
      <c r="G69" s="294"/>
      <c r="H69" s="297"/>
      <c r="I69" s="279"/>
      <c r="J69" s="300"/>
      <c r="K69" s="279">
        <v>0</v>
      </c>
      <c r="L69" s="297"/>
      <c r="M69" s="279"/>
      <c r="N69" s="282"/>
      <c r="O69" s="135">
        <v>6</v>
      </c>
      <c r="P69" s="136"/>
      <c r="Q69" s="137" t="s">
        <v>431</v>
      </c>
      <c r="R69" s="138"/>
      <c r="S69" s="138"/>
      <c r="T69" s="139" t="s">
        <v>431</v>
      </c>
      <c r="U69" s="138"/>
      <c r="V69" s="138"/>
      <c r="W69" s="138"/>
      <c r="X69" s="140" t="str">
        <f t="shared" si="9"/>
        <v/>
      </c>
      <c r="Y69" s="141" t="s">
        <v>431</v>
      </c>
      <c r="Z69" s="142" t="s">
        <v>431</v>
      </c>
      <c r="AA69" s="141" t="s">
        <v>431</v>
      </c>
      <c r="AB69" s="142" t="s">
        <v>431</v>
      </c>
      <c r="AC69" s="143" t="s">
        <v>431</v>
      </c>
      <c r="AD69" s="144"/>
      <c r="AE69" s="145"/>
      <c r="AF69" s="146"/>
      <c r="AG69" s="147"/>
      <c r="AH69" s="147"/>
      <c r="AI69" s="145"/>
      <c r="AJ69" s="146"/>
    </row>
    <row r="70" spans="1:36" x14ac:dyDescent="0.3">
      <c r="A70" s="152"/>
      <c r="B70" s="274" t="s">
        <v>461</v>
      </c>
      <c r="C70" s="275"/>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6"/>
    </row>
    <row r="72" spans="1:36" x14ac:dyDescent="0.3">
      <c r="A72" s="128"/>
      <c r="B72" s="153" t="s">
        <v>462</v>
      </c>
      <c r="C72" s="128"/>
      <c r="D72" s="128"/>
      <c r="F72" s="128"/>
    </row>
  </sheetData>
  <mergeCells count="185">
    <mergeCell ref="A1:AJ2"/>
    <mergeCell ref="A4:B4"/>
    <mergeCell ref="C4:N4"/>
    <mergeCell ref="O4:Q4"/>
    <mergeCell ref="Y8:Y9"/>
    <mergeCell ref="Z8:Z9"/>
    <mergeCell ref="AA8:AA9"/>
    <mergeCell ref="AB8:AB9"/>
    <mergeCell ref="X7:AD7"/>
    <mergeCell ref="AE7:AJ7"/>
    <mergeCell ref="A8:A9"/>
    <mergeCell ref="B8:B9"/>
    <mergeCell ref="C8:C9"/>
    <mergeCell ref="D8:D9"/>
    <mergeCell ref="E8:E9"/>
    <mergeCell ref="F8:F9"/>
    <mergeCell ref="O8:O9"/>
    <mergeCell ref="N10:N15"/>
    <mergeCell ref="C5:N5"/>
    <mergeCell ref="C6:N6"/>
    <mergeCell ref="A7:G7"/>
    <mergeCell ref="H7:N7"/>
    <mergeCell ref="O7:W7"/>
    <mergeCell ref="A5:B5"/>
    <mergeCell ref="A6:B6"/>
    <mergeCell ref="A10:A15"/>
    <mergeCell ref="B10:B15"/>
    <mergeCell ref="C10:C15"/>
    <mergeCell ref="D10:D15"/>
    <mergeCell ref="E10:E15"/>
    <mergeCell ref="F10:F15"/>
    <mergeCell ref="G10:G15"/>
    <mergeCell ref="H10:H15"/>
    <mergeCell ref="I10:I15"/>
    <mergeCell ref="J16:J21"/>
    <mergeCell ref="P8:P9"/>
    <mergeCell ref="Q8:Q9"/>
    <mergeCell ref="R8:W8"/>
    <mergeCell ref="D16:D21"/>
    <mergeCell ref="E16:E21"/>
    <mergeCell ref="AH8:AH9"/>
    <mergeCell ref="AI8:AI9"/>
    <mergeCell ref="AJ8:AJ9"/>
    <mergeCell ref="J10:J15"/>
    <mergeCell ref="K10:K15"/>
    <mergeCell ref="L10:L15"/>
    <mergeCell ref="M10:M15"/>
    <mergeCell ref="AC8:AC9"/>
    <mergeCell ref="AD8:AD9"/>
    <mergeCell ref="AE8:AE9"/>
    <mergeCell ref="G8:G9"/>
    <mergeCell ref="H8:H9"/>
    <mergeCell ref="I8:I9"/>
    <mergeCell ref="J8:J9"/>
    <mergeCell ref="K8:K9"/>
    <mergeCell ref="L8:L9"/>
    <mergeCell ref="M8:M9"/>
    <mergeCell ref="N8:N9"/>
    <mergeCell ref="M34:M39"/>
    <mergeCell ref="AF8:AF9"/>
    <mergeCell ref="AG8:AG9"/>
    <mergeCell ref="X8:X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C34:C39"/>
    <mergeCell ref="A16:A21"/>
    <mergeCell ref="B16:B21"/>
    <mergeCell ref="C16:C21"/>
    <mergeCell ref="D34:D39"/>
    <mergeCell ref="E34:E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34:K39"/>
    <mergeCell ref="L34:L39"/>
    <mergeCell ref="K52:K57"/>
    <mergeCell ref="L52:L57"/>
    <mergeCell ref="M52:M57"/>
    <mergeCell ref="N52:N57"/>
    <mergeCell ref="N34:N39"/>
    <mergeCell ref="A40:A45"/>
    <mergeCell ref="B40:B45"/>
    <mergeCell ref="C40:C45"/>
    <mergeCell ref="D40:D45"/>
    <mergeCell ref="E40:E45"/>
    <mergeCell ref="F40:F45"/>
    <mergeCell ref="G40:G45"/>
    <mergeCell ref="H40:H45"/>
    <mergeCell ref="I40:I45"/>
    <mergeCell ref="J40:J45"/>
    <mergeCell ref="K40:K45"/>
    <mergeCell ref="L40:L45"/>
    <mergeCell ref="F34:F39"/>
    <mergeCell ref="G34:G39"/>
    <mergeCell ref="H34:H39"/>
    <mergeCell ref="I34:I39"/>
    <mergeCell ref="J34:J39"/>
    <mergeCell ref="A34:A39"/>
    <mergeCell ref="B34:B39"/>
    <mergeCell ref="M40:M45"/>
    <mergeCell ref="N40:N45"/>
    <mergeCell ref="A46:A51"/>
    <mergeCell ref="B46:B51"/>
    <mergeCell ref="C46:C51"/>
    <mergeCell ref="D46:D51"/>
    <mergeCell ref="E46:E51"/>
    <mergeCell ref="F46:F51"/>
    <mergeCell ref="G46:G51"/>
    <mergeCell ref="H46:H51"/>
    <mergeCell ref="I46:I51"/>
    <mergeCell ref="J46:J51"/>
    <mergeCell ref="K46:K51"/>
    <mergeCell ref="L46:L51"/>
    <mergeCell ref="M46:M51"/>
    <mergeCell ref="N46:N51"/>
    <mergeCell ref="F52:F57"/>
    <mergeCell ref="G52:G57"/>
    <mergeCell ref="H52:H57"/>
    <mergeCell ref="I52:I57"/>
    <mergeCell ref="J52:J57"/>
    <mergeCell ref="A52:A57"/>
    <mergeCell ref="B52:B57"/>
    <mergeCell ref="C52:C57"/>
    <mergeCell ref="A58:A63"/>
    <mergeCell ref="B58:B63"/>
    <mergeCell ref="C58:C63"/>
    <mergeCell ref="D58:D63"/>
    <mergeCell ref="E58:E63"/>
    <mergeCell ref="F58:F63"/>
    <mergeCell ref="G58:G63"/>
    <mergeCell ref="H58:H63"/>
    <mergeCell ref="I58:I63"/>
    <mergeCell ref="D52:D57"/>
    <mergeCell ref="E52:E5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s>
  <conditionalFormatting sqref="H10 H16">
    <cfRule type="cellIs" dxfId="230" priority="227" operator="equal">
      <formula>"Muy Alta"</formula>
    </cfRule>
    <cfRule type="cellIs" dxfId="229" priority="228" operator="equal">
      <formula>"Alta"</formula>
    </cfRule>
    <cfRule type="cellIs" dxfId="228" priority="229" operator="equal">
      <formula>"Media"</formula>
    </cfRule>
    <cfRule type="cellIs" dxfId="227" priority="230" operator="equal">
      <formula>"Baja"</formula>
    </cfRule>
    <cfRule type="cellIs" dxfId="226" priority="231" operator="equal">
      <formula>"Muy Baja"</formula>
    </cfRule>
  </conditionalFormatting>
  <conditionalFormatting sqref="L10 L16 L22 L28 L34 L40 L46 L52 L58 L64">
    <cfRule type="cellIs" dxfId="225" priority="222" operator="equal">
      <formula>"Catastrófico"</formula>
    </cfRule>
    <cfRule type="cellIs" dxfId="224" priority="223" operator="equal">
      <formula>"Mayor"</formula>
    </cfRule>
    <cfRule type="cellIs" dxfId="223" priority="224" operator="equal">
      <formula>"Moderado"</formula>
    </cfRule>
    <cfRule type="cellIs" dxfId="222" priority="225" operator="equal">
      <formula>"Menor"</formula>
    </cfRule>
    <cfRule type="cellIs" dxfId="221" priority="226" operator="equal">
      <formula>"Leve"</formula>
    </cfRule>
  </conditionalFormatting>
  <conditionalFormatting sqref="N10">
    <cfRule type="cellIs" dxfId="220" priority="218" operator="equal">
      <formula>"Extremo"</formula>
    </cfRule>
    <cfRule type="cellIs" dxfId="219" priority="219" operator="equal">
      <formula>"Alto"</formula>
    </cfRule>
    <cfRule type="cellIs" dxfId="218" priority="220" operator="equal">
      <formula>"Moderado"</formula>
    </cfRule>
    <cfRule type="cellIs" dxfId="217" priority="221" operator="equal">
      <formula>"Bajo"</formula>
    </cfRule>
  </conditionalFormatting>
  <conditionalFormatting sqref="Y10:Y15">
    <cfRule type="cellIs" dxfId="216" priority="213" operator="equal">
      <formula>"Muy Alta"</formula>
    </cfRule>
    <cfRule type="cellIs" dxfId="215" priority="214" operator="equal">
      <formula>"Alta"</formula>
    </cfRule>
    <cfRule type="cellIs" dxfId="214" priority="215" operator="equal">
      <formula>"Media"</formula>
    </cfRule>
    <cfRule type="cellIs" dxfId="213" priority="216" operator="equal">
      <formula>"Baja"</formula>
    </cfRule>
    <cfRule type="cellIs" dxfId="212" priority="217" operator="equal">
      <formula>"Muy Baja"</formula>
    </cfRule>
  </conditionalFormatting>
  <conditionalFormatting sqref="AA10:AA15">
    <cfRule type="cellIs" dxfId="211" priority="208" operator="equal">
      <formula>"Catastrófico"</formula>
    </cfRule>
    <cfRule type="cellIs" dxfId="210" priority="209" operator="equal">
      <formula>"Mayor"</formula>
    </cfRule>
    <cfRule type="cellIs" dxfId="209" priority="210" operator="equal">
      <formula>"Moderado"</formula>
    </cfRule>
    <cfRule type="cellIs" dxfId="208" priority="211" operator="equal">
      <formula>"Menor"</formula>
    </cfRule>
    <cfRule type="cellIs" dxfId="207" priority="212" operator="equal">
      <formula>"Leve"</formula>
    </cfRule>
  </conditionalFormatting>
  <conditionalFormatting sqref="AC10:AC15">
    <cfRule type="cellIs" dxfId="206" priority="204" operator="equal">
      <formula>"Extremo"</formula>
    </cfRule>
    <cfRule type="cellIs" dxfId="205" priority="205" operator="equal">
      <formula>"Alto"</formula>
    </cfRule>
    <cfRule type="cellIs" dxfId="204" priority="206" operator="equal">
      <formula>"Moderado"</formula>
    </cfRule>
    <cfRule type="cellIs" dxfId="203" priority="207" operator="equal">
      <formula>"Bajo"</formula>
    </cfRule>
  </conditionalFormatting>
  <conditionalFormatting sqref="H58">
    <cfRule type="cellIs" dxfId="202" priority="43" operator="equal">
      <formula>"Muy Alta"</formula>
    </cfRule>
    <cfRule type="cellIs" dxfId="201" priority="44" operator="equal">
      <formula>"Alta"</formula>
    </cfRule>
    <cfRule type="cellIs" dxfId="200" priority="45" operator="equal">
      <formula>"Media"</formula>
    </cfRule>
    <cfRule type="cellIs" dxfId="199" priority="46" operator="equal">
      <formula>"Baja"</formula>
    </cfRule>
    <cfRule type="cellIs" dxfId="198" priority="47" operator="equal">
      <formula>"Muy Baja"</formula>
    </cfRule>
  </conditionalFormatting>
  <conditionalFormatting sqref="N16">
    <cfRule type="cellIs" dxfId="197" priority="200" operator="equal">
      <formula>"Extremo"</formula>
    </cfRule>
    <cfRule type="cellIs" dxfId="196" priority="201" operator="equal">
      <formula>"Alto"</formula>
    </cfRule>
    <cfRule type="cellIs" dxfId="195" priority="202" operator="equal">
      <formula>"Moderado"</formula>
    </cfRule>
    <cfRule type="cellIs" dxfId="194" priority="203" operator="equal">
      <formula>"Bajo"</formula>
    </cfRule>
  </conditionalFormatting>
  <conditionalFormatting sqref="Y16:Y21">
    <cfRule type="cellIs" dxfId="193" priority="195" operator="equal">
      <formula>"Muy Alta"</formula>
    </cfRule>
    <cfRule type="cellIs" dxfId="192" priority="196" operator="equal">
      <formula>"Alta"</formula>
    </cfRule>
    <cfRule type="cellIs" dxfId="191" priority="197" operator="equal">
      <formula>"Media"</formula>
    </cfRule>
    <cfRule type="cellIs" dxfId="190" priority="198" operator="equal">
      <formula>"Baja"</formula>
    </cfRule>
    <cfRule type="cellIs" dxfId="189" priority="199" operator="equal">
      <formula>"Muy Baja"</formula>
    </cfRule>
  </conditionalFormatting>
  <conditionalFormatting sqref="AA16:AA21">
    <cfRule type="cellIs" dxfId="188" priority="190" operator="equal">
      <formula>"Catastrófico"</formula>
    </cfRule>
    <cfRule type="cellIs" dxfId="187" priority="191" operator="equal">
      <formula>"Mayor"</formula>
    </cfRule>
    <cfRule type="cellIs" dxfId="186" priority="192" operator="equal">
      <formula>"Moderado"</formula>
    </cfRule>
    <cfRule type="cellIs" dxfId="185" priority="193" operator="equal">
      <formula>"Menor"</formula>
    </cfRule>
    <cfRule type="cellIs" dxfId="184" priority="194" operator="equal">
      <formula>"Leve"</formula>
    </cfRule>
  </conditionalFormatting>
  <conditionalFormatting sqref="AC16:AC21">
    <cfRule type="cellIs" dxfId="183" priority="186" operator="equal">
      <formula>"Extremo"</formula>
    </cfRule>
    <cfRule type="cellIs" dxfId="182" priority="187" operator="equal">
      <formula>"Alto"</formula>
    </cfRule>
    <cfRule type="cellIs" dxfId="181" priority="188" operator="equal">
      <formula>"Moderado"</formula>
    </cfRule>
    <cfRule type="cellIs" dxfId="180" priority="189" operator="equal">
      <formula>"Bajo"</formula>
    </cfRule>
  </conditionalFormatting>
  <conditionalFormatting sqref="H22">
    <cfRule type="cellIs" dxfId="179" priority="181" operator="equal">
      <formula>"Muy Alta"</formula>
    </cfRule>
    <cfRule type="cellIs" dxfId="178" priority="182" operator="equal">
      <formula>"Alta"</formula>
    </cfRule>
    <cfRule type="cellIs" dxfId="177" priority="183" operator="equal">
      <formula>"Media"</formula>
    </cfRule>
    <cfRule type="cellIs" dxfId="176" priority="184" operator="equal">
      <formula>"Baja"</formula>
    </cfRule>
    <cfRule type="cellIs" dxfId="175" priority="185" operator="equal">
      <formula>"Muy Baja"</formula>
    </cfRule>
  </conditionalFormatting>
  <conditionalFormatting sqref="N22">
    <cfRule type="cellIs" dxfId="174" priority="177" operator="equal">
      <formula>"Extremo"</formula>
    </cfRule>
    <cfRule type="cellIs" dxfId="173" priority="178" operator="equal">
      <formula>"Alto"</formula>
    </cfRule>
    <cfRule type="cellIs" dxfId="172" priority="179" operator="equal">
      <formula>"Moderado"</formula>
    </cfRule>
    <cfRule type="cellIs" dxfId="171" priority="180" operator="equal">
      <formula>"Bajo"</formula>
    </cfRule>
  </conditionalFormatting>
  <conditionalFormatting sqref="Y22:Y27">
    <cfRule type="cellIs" dxfId="170" priority="172" operator="equal">
      <formula>"Muy Alta"</formula>
    </cfRule>
    <cfRule type="cellIs" dxfId="169" priority="173" operator="equal">
      <formula>"Alta"</formula>
    </cfRule>
    <cfRule type="cellIs" dxfId="168" priority="174" operator="equal">
      <formula>"Media"</formula>
    </cfRule>
    <cfRule type="cellIs" dxfId="167" priority="175" operator="equal">
      <formula>"Baja"</formula>
    </cfRule>
    <cfRule type="cellIs" dxfId="166" priority="176" operator="equal">
      <formula>"Muy Baja"</formula>
    </cfRule>
  </conditionalFormatting>
  <conditionalFormatting sqref="AA22:AA27">
    <cfRule type="cellIs" dxfId="165" priority="167" operator="equal">
      <formula>"Catastrófico"</formula>
    </cfRule>
    <cfRule type="cellIs" dxfId="164" priority="168" operator="equal">
      <formula>"Mayor"</formula>
    </cfRule>
    <cfRule type="cellIs" dxfId="163" priority="169" operator="equal">
      <formula>"Moderado"</formula>
    </cfRule>
    <cfRule type="cellIs" dxfId="162" priority="170" operator="equal">
      <formula>"Menor"</formula>
    </cfRule>
    <cfRule type="cellIs" dxfId="161" priority="171" operator="equal">
      <formula>"Leve"</formula>
    </cfRule>
  </conditionalFormatting>
  <conditionalFormatting sqref="AC22:AC27">
    <cfRule type="cellIs" dxfId="160" priority="163" operator="equal">
      <formula>"Extremo"</formula>
    </cfRule>
    <cfRule type="cellIs" dxfId="159" priority="164" operator="equal">
      <formula>"Alto"</formula>
    </cfRule>
    <cfRule type="cellIs" dxfId="158" priority="165" operator="equal">
      <formula>"Moderado"</formula>
    </cfRule>
    <cfRule type="cellIs" dxfId="157" priority="166" operator="equal">
      <formula>"Bajo"</formula>
    </cfRule>
  </conditionalFormatting>
  <conditionalFormatting sqref="H28">
    <cfRule type="cellIs" dxfId="156" priority="158" operator="equal">
      <formula>"Muy Alta"</formula>
    </cfRule>
    <cfRule type="cellIs" dxfId="155" priority="159" operator="equal">
      <formula>"Alta"</formula>
    </cfRule>
    <cfRule type="cellIs" dxfId="154" priority="160" operator="equal">
      <formula>"Media"</formula>
    </cfRule>
    <cfRule type="cellIs" dxfId="153" priority="161" operator="equal">
      <formula>"Baja"</formula>
    </cfRule>
    <cfRule type="cellIs" dxfId="152" priority="162" operator="equal">
      <formula>"Muy Baja"</formula>
    </cfRule>
  </conditionalFormatting>
  <conditionalFormatting sqref="N28">
    <cfRule type="cellIs" dxfId="151" priority="154" operator="equal">
      <formula>"Extremo"</formula>
    </cfRule>
    <cfRule type="cellIs" dxfId="150" priority="155" operator="equal">
      <formula>"Alto"</formula>
    </cfRule>
    <cfRule type="cellIs" dxfId="149" priority="156" operator="equal">
      <formula>"Moderado"</formula>
    </cfRule>
    <cfRule type="cellIs" dxfId="148" priority="157" operator="equal">
      <formula>"Bajo"</formula>
    </cfRule>
  </conditionalFormatting>
  <conditionalFormatting sqref="Y28:Y33">
    <cfRule type="cellIs" dxfId="147" priority="149" operator="equal">
      <formula>"Muy Alta"</formula>
    </cfRule>
    <cfRule type="cellIs" dxfId="146" priority="150" operator="equal">
      <formula>"Alta"</formula>
    </cfRule>
    <cfRule type="cellIs" dxfId="145" priority="151" operator="equal">
      <formula>"Media"</formula>
    </cfRule>
    <cfRule type="cellIs" dxfId="144" priority="152" operator="equal">
      <formula>"Baja"</formula>
    </cfRule>
    <cfRule type="cellIs" dxfId="143" priority="153" operator="equal">
      <formula>"Muy Baja"</formula>
    </cfRule>
  </conditionalFormatting>
  <conditionalFormatting sqref="AA28:AA33">
    <cfRule type="cellIs" dxfId="142" priority="144" operator="equal">
      <formula>"Catastrófico"</formula>
    </cfRule>
    <cfRule type="cellIs" dxfId="141" priority="145" operator="equal">
      <formula>"Mayor"</formula>
    </cfRule>
    <cfRule type="cellIs" dxfId="140" priority="146" operator="equal">
      <formula>"Moderado"</formula>
    </cfRule>
    <cfRule type="cellIs" dxfId="139" priority="147" operator="equal">
      <formula>"Menor"</formula>
    </cfRule>
    <cfRule type="cellIs" dxfId="138" priority="148" operator="equal">
      <formula>"Leve"</formula>
    </cfRule>
  </conditionalFormatting>
  <conditionalFormatting sqref="AC28:AC33">
    <cfRule type="cellIs" dxfId="137" priority="140" operator="equal">
      <formula>"Extremo"</formula>
    </cfRule>
    <cfRule type="cellIs" dxfId="136" priority="141" operator="equal">
      <formula>"Alto"</formula>
    </cfRule>
    <cfRule type="cellIs" dxfId="135" priority="142" operator="equal">
      <formula>"Moderado"</formula>
    </cfRule>
    <cfRule type="cellIs" dxfId="134" priority="143" operator="equal">
      <formula>"Bajo"</formula>
    </cfRule>
  </conditionalFormatting>
  <conditionalFormatting sqref="H34">
    <cfRule type="cellIs" dxfId="133" priority="135" operator="equal">
      <formula>"Muy Alta"</formula>
    </cfRule>
    <cfRule type="cellIs" dxfId="132" priority="136" operator="equal">
      <formula>"Alta"</formula>
    </cfRule>
    <cfRule type="cellIs" dxfId="131" priority="137" operator="equal">
      <formula>"Media"</formula>
    </cfRule>
    <cfRule type="cellIs" dxfId="130" priority="138" operator="equal">
      <formula>"Baja"</formula>
    </cfRule>
    <cfRule type="cellIs" dxfId="129" priority="139" operator="equal">
      <formula>"Muy Baja"</formula>
    </cfRule>
  </conditionalFormatting>
  <conditionalFormatting sqref="N34">
    <cfRule type="cellIs" dxfId="128" priority="131" operator="equal">
      <formula>"Extremo"</formula>
    </cfRule>
    <cfRule type="cellIs" dxfId="127" priority="132" operator="equal">
      <formula>"Alto"</formula>
    </cfRule>
    <cfRule type="cellIs" dxfId="126" priority="133" operator="equal">
      <formula>"Moderado"</formula>
    </cfRule>
    <cfRule type="cellIs" dxfId="125" priority="134" operator="equal">
      <formula>"Bajo"</formula>
    </cfRule>
  </conditionalFormatting>
  <conditionalFormatting sqref="Y34:Y39">
    <cfRule type="cellIs" dxfId="124" priority="126" operator="equal">
      <formula>"Muy Alta"</formula>
    </cfRule>
    <cfRule type="cellIs" dxfId="123" priority="127" operator="equal">
      <formula>"Alta"</formula>
    </cfRule>
    <cfRule type="cellIs" dxfId="122" priority="128" operator="equal">
      <formula>"Media"</formula>
    </cfRule>
    <cfRule type="cellIs" dxfId="121" priority="129" operator="equal">
      <formula>"Baja"</formula>
    </cfRule>
    <cfRule type="cellIs" dxfId="120" priority="130" operator="equal">
      <formula>"Muy Baja"</formula>
    </cfRule>
  </conditionalFormatting>
  <conditionalFormatting sqref="AA34:AA39">
    <cfRule type="cellIs" dxfId="119" priority="121" operator="equal">
      <formula>"Catastrófico"</formula>
    </cfRule>
    <cfRule type="cellIs" dxfId="118" priority="122" operator="equal">
      <formula>"Mayor"</formula>
    </cfRule>
    <cfRule type="cellIs" dxfId="117" priority="123" operator="equal">
      <formula>"Moderado"</formula>
    </cfRule>
    <cfRule type="cellIs" dxfId="116" priority="124" operator="equal">
      <formula>"Menor"</formula>
    </cfRule>
    <cfRule type="cellIs" dxfId="115" priority="125" operator="equal">
      <formula>"Leve"</formula>
    </cfRule>
  </conditionalFormatting>
  <conditionalFormatting sqref="AC34:AC39">
    <cfRule type="cellIs" dxfId="114" priority="117" operator="equal">
      <formula>"Extremo"</formula>
    </cfRule>
    <cfRule type="cellIs" dxfId="113" priority="118" operator="equal">
      <formula>"Alto"</formula>
    </cfRule>
    <cfRule type="cellIs" dxfId="112" priority="119" operator="equal">
      <formula>"Moderado"</formula>
    </cfRule>
    <cfRule type="cellIs" dxfId="111" priority="120" operator="equal">
      <formula>"Bajo"</formula>
    </cfRule>
  </conditionalFormatting>
  <conditionalFormatting sqref="H40">
    <cfRule type="cellIs" dxfId="110" priority="112" operator="equal">
      <formula>"Muy Alta"</formula>
    </cfRule>
    <cfRule type="cellIs" dxfId="109" priority="113" operator="equal">
      <formula>"Alta"</formula>
    </cfRule>
    <cfRule type="cellIs" dxfId="108" priority="114" operator="equal">
      <formula>"Media"</formula>
    </cfRule>
    <cfRule type="cellIs" dxfId="107" priority="115" operator="equal">
      <formula>"Baja"</formula>
    </cfRule>
    <cfRule type="cellIs" dxfId="106" priority="116" operator="equal">
      <formula>"Muy Baja"</formula>
    </cfRule>
  </conditionalFormatting>
  <conditionalFormatting sqref="N40">
    <cfRule type="cellIs" dxfId="105" priority="108" operator="equal">
      <formula>"Extremo"</formula>
    </cfRule>
    <cfRule type="cellIs" dxfId="104" priority="109" operator="equal">
      <formula>"Alto"</formula>
    </cfRule>
    <cfRule type="cellIs" dxfId="103" priority="110" operator="equal">
      <formula>"Moderado"</formula>
    </cfRule>
    <cfRule type="cellIs" dxfId="102" priority="111" operator="equal">
      <formula>"Bajo"</formula>
    </cfRule>
  </conditionalFormatting>
  <conditionalFormatting sqref="Y40:Y45">
    <cfRule type="cellIs" dxfId="101" priority="103" operator="equal">
      <formula>"Muy Alta"</formula>
    </cfRule>
    <cfRule type="cellIs" dxfId="100" priority="104" operator="equal">
      <formula>"Alta"</formula>
    </cfRule>
    <cfRule type="cellIs" dxfId="99" priority="105" operator="equal">
      <formula>"Media"</formula>
    </cfRule>
    <cfRule type="cellIs" dxfId="98" priority="106" operator="equal">
      <formula>"Baja"</formula>
    </cfRule>
    <cfRule type="cellIs" dxfId="97" priority="107" operator="equal">
      <formula>"Muy Baja"</formula>
    </cfRule>
  </conditionalFormatting>
  <conditionalFormatting sqref="AA40:AA45">
    <cfRule type="cellIs" dxfId="96" priority="98" operator="equal">
      <formula>"Catastrófico"</formula>
    </cfRule>
    <cfRule type="cellIs" dxfId="95" priority="99" operator="equal">
      <formula>"Mayor"</formula>
    </cfRule>
    <cfRule type="cellIs" dxfId="94" priority="100" operator="equal">
      <formula>"Moderado"</formula>
    </cfRule>
    <cfRule type="cellIs" dxfId="93" priority="101" operator="equal">
      <formula>"Menor"</formula>
    </cfRule>
    <cfRule type="cellIs" dxfId="92" priority="102" operator="equal">
      <formula>"Leve"</formula>
    </cfRule>
  </conditionalFormatting>
  <conditionalFormatting sqref="AC40:AC45">
    <cfRule type="cellIs" dxfId="91" priority="94" operator="equal">
      <formula>"Extremo"</formula>
    </cfRule>
    <cfRule type="cellIs" dxfId="90" priority="95" operator="equal">
      <formula>"Alto"</formula>
    </cfRule>
    <cfRule type="cellIs" dxfId="89" priority="96" operator="equal">
      <formula>"Moderado"</formula>
    </cfRule>
    <cfRule type="cellIs" dxfId="88" priority="97" operator="equal">
      <formula>"Bajo"</formula>
    </cfRule>
  </conditionalFormatting>
  <conditionalFormatting sqref="H46">
    <cfRule type="cellIs" dxfId="87" priority="89" operator="equal">
      <formula>"Muy Alta"</formula>
    </cfRule>
    <cfRule type="cellIs" dxfId="86" priority="90" operator="equal">
      <formula>"Alta"</formula>
    </cfRule>
    <cfRule type="cellIs" dxfId="85" priority="91" operator="equal">
      <formula>"Media"</formula>
    </cfRule>
    <cfRule type="cellIs" dxfId="84" priority="92" operator="equal">
      <formula>"Baja"</formula>
    </cfRule>
    <cfRule type="cellIs" dxfId="83" priority="93" operator="equal">
      <formula>"Muy Baja"</formula>
    </cfRule>
  </conditionalFormatting>
  <conditionalFormatting sqref="N46">
    <cfRule type="cellIs" dxfId="82" priority="85" operator="equal">
      <formula>"Extremo"</formula>
    </cfRule>
    <cfRule type="cellIs" dxfId="81" priority="86" operator="equal">
      <formula>"Alto"</formula>
    </cfRule>
    <cfRule type="cellIs" dxfId="80" priority="87" operator="equal">
      <formula>"Moderado"</formula>
    </cfRule>
    <cfRule type="cellIs" dxfId="79" priority="88" operator="equal">
      <formula>"Bajo"</formula>
    </cfRule>
  </conditionalFormatting>
  <conditionalFormatting sqref="Y46:Y51">
    <cfRule type="cellIs" dxfId="78" priority="80" operator="equal">
      <formula>"Muy Alta"</formula>
    </cfRule>
    <cfRule type="cellIs" dxfId="77" priority="81" operator="equal">
      <formula>"Alta"</formula>
    </cfRule>
    <cfRule type="cellIs" dxfId="76" priority="82" operator="equal">
      <formula>"Media"</formula>
    </cfRule>
    <cfRule type="cellIs" dxfId="75" priority="83" operator="equal">
      <formula>"Baja"</formula>
    </cfRule>
    <cfRule type="cellIs" dxfId="74" priority="84" operator="equal">
      <formula>"Muy Baja"</formula>
    </cfRule>
  </conditionalFormatting>
  <conditionalFormatting sqref="AA46:AA51">
    <cfRule type="cellIs" dxfId="73" priority="75" operator="equal">
      <formula>"Catastrófico"</formula>
    </cfRule>
    <cfRule type="cellIs" dxfId="72" priority="76" operator="equal">
      <formula>"Mayor"</formula>
    </cfRule>
    <cfRule type="cellIs" dxfId="71" priority="77" operator="equal">
      <formula>"Moderado"</formula>
    </cfRule>
    <cfRule type="cellIs" dxfId="70" priority="78" operator="equal">
      <formula>"Menor"</formula>
    </cfRule>
    <cfRule type="cellIs" dxfId="69" priority="79" operator="equal">
      <formula>"Leve"</formula>
    </cfRule>
  </conditionalFormatting>
  <conditionalFormatting sqref="AC46:AC51">
    <cfRule type="cellIs" dxfId="68" priority="71" operator="equal">
      <formula>"Extremo"</formula>
    </cfRule>
    <cfRule type="cellIs" dxfId="67" priority="72" operator="equal">
      <formula>"Alto"</formula>
    </cfRule>
    <cfRule type="cellIs" dxfId="66" priority="73" operator="equal">
      <formula>"Moderado"</formula>
    </cfRule>
    <cfRule type="cellIs" dxfId="65" priority="74" operator="equal">
      <formula>"Bajo"</formula>
    </cfRule>
  </conditionalFormatting>
  <conditionalFormatting sqref="H52">
    <cfRule type="cellIs" dxfId="64" priority="66" operator="equal">
      <formula>"Muy Alta"</formula>
    </cfRule>
    <cfRule type="cellIs" dxfId="63" priority="67" operator="equal">
      <formula>"Alta"</formula>
    </cfRule>
    <cfRule type="cellIs" dxfId="62" priority="68" operator="equal">
      <formula>"Media"</formula>
    </cfRule>
    <cfRule type="cellIs" dxfId="61" priority="69" operator="equal">
      <formula>"Baja"</formula>
    </cfRule>
    <cfRule type="cellIs" dxfId="60" priority="70" operator="equal">
      <formula>"Muy Baja"</formula>
    </cfRule>
  </conditionalFormatting>
  <conditionalFormatting sqref="N52">
    <cfRule type="cellIs" dxfId="59" priority="62" operator="equal">
      <formula>"Extremo"</formula>
    </cfRule>
    <cfRule type="cellIs" dxfId="58" priority="63" operator="equal">
      <formula>"Alto"</formula>
    </cfRule>
    <cfRule type="cellIs" dxfId="57" priority="64" operator="equal">
      <formula>"Moderado"</formula>
    </cfRule>
    <cfRule type="cellIs" dxfId="56" priority="65" operator="equal">
      <formula>"Bajo"</formula>
    </cfRule>
  </conditionalFormatting>
  <conditionalFormatting sqref="Y52:Y57">
    <cfRule type="cellIs" dxfId="55" priority="57" operator="equal">
      <formula>"Muy Alta"</formula>
    </cfRule>
    <cfRule type="cellIs" dxfId="54" priority="58" operator="equal">
      <formula>"Alta"</formula>
    </cfRule>
    <cfRule type="cellIs" dxfId="53" priority="59" operator="equal">
      <formula>"Media"</formula>
    </cfRule>
    <cfRule type="cellIs" dxfId="52" priority="60" operator="equal">
      <formula>"Baja"</formula>
    </cfRule>
    <cfRule type="cellIs" dxfId="51" priority="61" operator="equal">
      <formula>"Muy Baja"</formula>
    </cfRule>
  </conditionalFormatting>
  <conditionalFormatting sqref="AA52:AA57">
    <cfRule type="cellIs" dxfId="50" priority="52" operator="equal">
      <formula>"Catastrófico"</formula>
    </cfRule>
    <cfRule type="cellIs" dxfId="49" priority="53" operator="equal">
      <formula>"Mayor"</formula>
    </cfRule>
    <cfRule type="cellIs" dxfId="48" priority="54" operator="equal">
      <formula>"Moderado"</formula>
    </cfRule>
    <cfRule type="cellIs" dxfId="47" priority="55" operator="equal">
      <formula>"Menor"</formula>
    </cfRule>
    <cfRule type="cellIs" dxfId="46" priority="56" operator="equal">
      <formula>"Leve"</formula>
    </cfRule>
  </conditionalFormatting>
  <conditionalFormatting sqref="AC52:AC57">
    <cfRule type="cellIs" dxfId="45" priority="48" operator="equal">
      <formula>"Extremo"</formula>
    </cfRule>
    <cfRule type="cellIs" dxfId="44" priority="49" operator="equal">
      <formula>"Alto"</formula>
    </cfRule>
    <cfRule type="cellIs" dxfId="43" priority="50" operator="equal">
      <formula>"Moderado"</formula>
    </cfRule>
    <cfRule type="cellIs" dxfId="42" priority="51" operator="equal">
      <formula>"Bajo"</formula>
    </cfRule>
  </conditionalFormatting>
  <conditionalFormatting sqref="N58">
    <cfRule type="cellIs" dxfId="41" priority="39" operator="equal">
      <formula>"Extremo"</formula>
    </cfRule>
    <cfRule type="cellIs" dxfId="40" priority="40" operator="equal">
      <formula>"Alto"</formula>
    </cfRule>
    <cfRule type="cellIs" dxfId="39" priority="41" operator="equal">
      <formula>"Moderado"</formula>
    </cfRule>
    <cfRule type="cellIs" dxfId="38" priority="42" operator="equal">
      <formula>"Bajo"</formula>
    </cfRule>
  </conditionalFormatting>
  <conditionalFormatting sqref="Y58:Y63">
    <cfRule type="cellIs" dxfId="37" priority="34" operator="equal">
      <formula>"Muy Alta"</formula>
    </cfRule>
    <cfRule type="cellIs" dxfId="36" priority="35" operator="equal">
      <formula>"Alta"</formula>
    </cfRule>
    <cfRule type="cellIs" dxfId="35" priority="36" operator="equal">
      <formula>"Media"</formula>
    </cfRule>
    <cfRule type="cellIs" dxfId="34" priority="37" operator="equal">
      <formula>"Baja"</formula>
    </cfRule>
    <cfRule type="cellIs" dxfId="33" priority="38" operator="equal">
      <formula>"Muy Baja"</formula>
    </cfRule>
  </conditionalFormatting>
  <conditionalFormatting sqref="AA58:AA63">
    <cfRule type="cellIs" dxfId="32" priority="29" operator="equal">
      <formula>"Catastrófico"</formula>
    </cfRule>
    <cfRule type="cellIs" dxfId="31" priority="30" operator="equal">
      <formula>"Mayor"</formula>
    </cfRule>
    <cfRule type="cellIs" dxfId="30" priority="31" operator="equal">
      <formula>"Moderado"</formula>
    </cfRule>
    <cfRule type="cellIs" dxfId="29" priority="32" operator="equal">
      <formula>"Menor"</formula>
    </cfRule>
    <cfRule type="cellIs" dxfId="28" priority="33" operator="equal">
      <formula>"Leve"</formula>
    </cfRule>
  </conditionalFormatting>
  <conditionalFormatting sqref="AC58:AC63">
    <cfRule type="cellIs" dxfId="27" priority="25" operator="equal">
      <formula>"Extremo"</formula>
    </cfRule>
    <cfRule type="cellIs" dxfId="26" priority="26" operator="equal">
      <formula>"Alto"</formula>
    </cfRule>
    <cfRule type="cellIs" dxfId="25" priority="27" operator="equal">
      <formula>"Moderado"</formula>
    </cfRule>
    <cfRule type="cellIs" dxfId="24" priority="28" operator="equal">
      <formula>"Bajo"</formula>
    </cfRule>
  </conditionalFormatting>
  <conditionalFormatting sqref="H64">
    <cfRule type="cellIs" dxfId="23" priority="20" operator="equal">
      <formula>"Muy Alta"</formula>
    </cfRule>
    <cfRule type="cellIs" dxfId="22" priority="21" operator="equal">
      <formula>"Alta"</formula>
    </cfRule>
    <cfRule type="cellIs" dxfId="21" priority="22" operator="equal">
      <formula>"Media"</formula>
    </cfRule>
    <cfRule type="cellIs" dxfId="20" priority="23" operator="equal">
      <formula>"Baja"</formula>
    </cfRule>
    <cfRule type="cellIs" dxfId="19" priority="24"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8">
        <x14:dataValidation type="custom" allowBlank="1" showInputMessage="1" showErrorMessage="1" error="Recuerde que las acciones se generan bajo la medida de mitigar el riesgo" xr:uid="{00000000-0002-0000-0F00-000000000000}">
          <x14:formula1>
            <xm:f>IF(OR(AD10='[MATRIZ MAPA DE RIESGOS TIC PAAC 2022.xlsx]Opciones Tratamiento'!#REF!,AD10='[MATRIZ MAPA DE RIESGOS TIC PAAC 2022.xlsx]Opciones Tratamiento'!#REF!,AD10='[MATRIZ MAPA DE RIESGOS TIC PAAC 2022.xlsx]Opciones Tratamiento'!#REF!),ISBLANK(AD10),ISTEXT(AD10))</xm:f>
          </x14:formula1>
          <xm:sqref>AI10:AI69</xm:sqref>
        </x14:dataValidation>
        <x14:dataValidation type="custom" allowBlank="1" showInputMessage="1" showErrorMessage="1" error="Recuerde que las acciones se generan bajo la medida de mitigar el riesgo" xr:uid="{00000000-0002-0000-0F00-000001000000}">
          <x14:formula1>
            <xm:f>IF(OR(AD10='[MATRIZ MAPA DE RIESGOS TIC PAAC 2022.xlsx]Opciones Tratamiento'!#REF!,AD10='[MATRIZ MAPA DE RIESGOS TIC PAAC 2022.xlsx]Opciones Tratamiento'!#REF!,AD10='[MATRIZ MAPA DE RIESGOS TIC PAAC 2022.xlsx]Opciones Tratamiento'!#REF!),ISBLANK(AD10),ISTEXT(AD10))</xm:f>
          </x14:formula1>
          <xm:sqref>AH10:AH69</xm:sqref>
        </x14:dataValidation>
        <x14:dataValidation type="custom" allowBlank="1" showInputMessage="1" showErrorMessage="1" error="Recuerde que las acciones se generan bajo la medida de mitigar el riesgo" xr:uid="{00000000-0002-0000-0F00-000002000000}">
          <x14:formula1>
            <xm:f>IF(OR(AD10='[MATRIZ MAPA DE RIESGOS TIC PAAC 2022.xlsx]Opciones Tratamiento'!#REF!,AD10='[MATRIZ MAPA DE RIESGOS TIC PAAC 2022.xlsx]Opciones Tratamiento'!#REF!,AD10='[MATRIZ MAPA DE RIESGOS TIC PAAC 2022.xlsx]Opciones Tratamiento'!#REF!),ISBLANK(AD10),ISTEXT(AD10))</xm:f>
          </x14:formula1>
          <xm:sqref>AG10:AG69</xm:sqref>
        </x14:dataValidation>
        <x14:dataValidation type="custom" allowBlank="1" showInputMessage="1" showErrorMessage="1" error="Recuerde que las acciones se generan bajo la medida de mitigar el riesgo" xr:uid="{00000000-0002-0000-0F00-000003000000}">
          <x14:formula1>
            <xm:f>IF(OR(AD10='[MATRIZ MAPA DE RIESGOS TIC PAAC 2022.xlsx]Opciones Tratamiento'!#REF!,AD10='[MATRIZ MAPA DE RIESGOS TIC PAAC 2022.xlsx]Opciones Tratamiento'!#REF!,AD10='[MATRIZ MAPA DE RIESGOS TIC PAAC 2022.xlsx]Opciones Tratamiento'!#REF!),ISBLANK(AD10),ISTEXT(AD10))</xm:f>
          </x14:formula1>
          <xm:sqref>AF10:AF69</xm:sqref>
        </x14:dataValidation>
        <x14:dataValidation type="custom" allowBlank="1" showInputMessage="1" showErrorMessage="1" error="Recuerde que las acciones se generan bajo la medida de mitigar el riesgo" xr:uid="{00000000-0002-0000-0F00-000004000000}">
          <x14:formula1>
            <xm:f>IF(OR(AD10='[MATRIZ MAPA DE RIESGOS TIC PAAC 2022.xlsx]Opciones Tratamiento'!#REF!,AD10='[MATRIZ MAPA DE RIESGOS TIC PAAC 2022.xlsx]Opciones Tratamiento'!#REF!,AD10='[MATRIZ MAPA DE RIESGOS TIC PAAC 2022.xlsx]Opciones Tratamiento'!#REF!),ISBLANK(AD10),ISTEXT(AD10))</xm:f>
          </x14:formula1>
          <xm:sqref>AE10:AE69</xm:sqref>
        </x14:dataValidation>
        <x14:dataValidation type="list" allowBlank="1" showInputMessage="1" showErrorMessage="1" xr:uid="{00000000-0002-0000-0F00-000005000000}">
          <x14:formula1>
            <xm:f>'[MATRIZ MAPA DE RIESGOS TIC PAAC 2022.xlsx]Tabla Impacto'!#REF!</xm:f>
          </x14:formula1>
          <xm:sqref>J10:J69</xm:sqref>
        </x14:dataValidation>
        <x14:dataValidation type="list" allowBlank="1" showInputMessage="1" showErrorMessage="1" xr:uid="{00000000-0002-0000-0F00-000006000000}">
          <x14:formula1>
            <xm:f>'[MATRIZ MAPA DE RIESGOS TIC PAAC 2022.xlsx]Opciones Tratamiento'!#REF!</xm:f>
          </x14:formula1>
          <xm:sqref>AD10:AD69 AJ10:AJ11 AJ13:AJ14 AJ16:AJ17 AJ19:AJ20 AJ22:AJ23 AJ25:AJ26 AJ28:AJ29 AJ31:AJ32 AJ34:AJ35 AJ37:AJ38 AJ40:AJ41 AJ43:AJ44 AJ46:AJ47 AJ49:AJ50 AJ52:AJ53 AJ55:AJ56 AJ58:AJ59 AJ61:AJ62 AJ64:AJ65 AJ67:AJ68 F10:F69 B10:B69</xm:sqref>
        </x14:dataValidation>
        <x14:dataValidation type="list" allowBlank="1" showInputMessage="1" showErrorMessage="1" xr:uid="{00000000-0002-0000-0F00-000009000000}">
          <x14:formula1>
            <xm:f>'[MATRIZ MAPA DE RIESGOS TIC PAAC 2022.xlsx]Tabla Valoración controles'!#REF!</xm:f>
          </x14:formula1>
          <xm:sqref>R10:S69 U10:W69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0"/>
  <sheetViews>
    <sheetView workbookViewId="0">
      <selection activeCell="Q8" sqref="Q8"/>
    </sheetView>
  </sheetViews>
  <sheetFormatPr baseColWidth="10" defaultRowHeight="15" x14ac:dyDescent="0.25"/>
  <cols>
    <col min="1" max="1" width="33.42578125" customWidth="1"/>
    <col min="2" max="3" width="17.140625" customWidth="1"/>
    <col min="4" max="4" width="13" customWidth="1"/>
    <col min="5" max="5" width="5.85546875" customWidth="1"/>
    <col min="6" max="6" width="6" customWidth="1"/>
    <col min="7" max="7" width="8.7109375" customWidth="1"/>
    <col min="8" max="8" width="51.42578125" customWidth="1"/>
    <col min="9" max="9" width="5.140625" customWidth="1"/>
    <col min="10" max="10" width="5.28515625" customWidth="1"/>
    <col min="11" max="11" width="9.5703125" customWidth="1"/>
    <col min="13" max="13" width="49.5703125" customWidth="1"/>
    <col min="14" max="14" width="34.28515625" customWidth="1"/>
    <col min="18" max="18" width="34.8554687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47</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8" s="33" customFormat="1" ht="225" x14ac:dyDescent="0.25">
      <c r="A8" s="32" t="s">
        <v>48</v>
      </c>
      <c r="B8" s="32" t="s">
        <v>203</v>
      </c>
      <c r="C8" s="32" t="s">
        <v>159</v>
      </c>
      <c r="D8" s="32" t="s">
        <v>204</v>
      </c>
      <c r="E8" s="41">
        <v>3</v>
      </c>
      <c r="F8" s="41">
        <v>4</v>
      </c>
      <c r="G8" s="32" t="s">
        <v>161</v>
      </c>
      <c r="H8" s="42" t="s">
        <v>205</v>
      </c>
      <c r="I8" s="32">
        <v>1</v>
      </c>
      <c r="J8" s="32">
        <v>4</v>
      </c>
      <c r="K8" s="32" t="s">
        <v>162</v>
      </c>
      <c r="L8" s="32" t="s">
        <v>163</v>
      </c>
      <c r="M8" s="37"/>
      <c r="N8" s="32" t="s">
        <v>206</v>
      </c>
      <c r="O8" s="32"/>
      <c r="P8" s="32"/>
      <c r="Q8" s="32" t="s">
        <v>207</v>
      </c>
      <c r="R8" s="32" t="s">
        <v>160</v>
      </c>
    </row>
    <row r="9" spans="1:18" s="3" customFormat="1" x14ac:dyDescent="0.25">
      <c r="A9" s="2"/>
      <c r="B9" s="2"/>
      <c r="C9" s="2"/>
      <c r="D9" s="2"/>
      <c r="E9" s="2"/>
      <c r="F9" s="2"/>
      <c r="G9" s="2"/>
      <c r="H9" s="2"/>
      <c r="I9" s="2"/>
      <c r="J9" s="2"/>
      <c r="K9" s="2"/>
      <c r="L9" s="2"/>
      <c r="M9" s="2"/>
      <c r="N9" s="2"/>
      <c r="O9" s="2"/>
      <c r="P9" s="2"/>
      <c r="Q9" s="2"/>
      <c r="R9" s="2"/>
    </row>
    <row r="10" spans="1:18" s="3" customFormat="1" x14ac:dyDescent="0.25">
      <c r="A10" s="2"/>
      <c r="B10" s="2"/>
      <c r="C10" s="2"/>
      <c r="D10" s="2"/>
      <c r="E10" s="2"/>
      <c r="F10" s="2"/>
      <c r="G10" s="2"/>
      <c r="H10" s="2"/>
      <c r="I10" s="2"/>
      <c r="J10" s="2"/>
      <c r="K10" s="2"/>
      <c r="L10" s="2"/>
      <c r="M10" s="2"/>
      <c r="N10" s="2"/>
      <c r="O10" s="2"/>
      <c r="P10" s="2"/>
      <c r="Q10" s="2"/>
      <c r="R10" s="2"/>
    </row>
    <row r="11" spans="1:18" s="3" customFormat="1" x14ac:dyDescent="0.25">
      <c r="A11" s="2"/>
      <c r="B11" s="2"/>
      <c r="C11" s="2"/>
      <c r="D11" s="2"/>
      <c r="E11" s="2"/>
      <c r="F11" s="2"/>
      <c r="G11" s="2"/>
      <c r="H11" s="2"/>
      <c r="I11" s="2"/>
      <c r="J11" s="2"/>
      <c r="K11" s="2"/>
      <c r="L11" s="2"/>
      <c r="M11" s="2"/>
      <c r="N11" s="2"/>
      <c r="O11" s="2"/>
      <c r="P11" s="2"/>
      <c r="Q11" s="2"/>
      <c r="R11" s="2"/>
    </row>
    <row r="12" spans="1:18" s="3" customFormat="1" x14ac:dyDescent="0.25">
      <c r="A12" s="2"/>
      <c r="B12" s="2"/>
      <c r="C12" s="2"/>
      <c r="D12" s="2"/>
      <c r="E12" s="2"/>
      <c r="F12" s="2"/>
      <c r="G12" s="2"/>
      <c r="H12" s="2"/>
      <c r="I12" s="2"/>
      <c r="J12" s="2"/>
      <c r="K12" s="2"/>
      <c r="L12" s="2"/>
      <c r="M12" s="2"/>
      <c r="N12" s="2"/>
      <c r="O12" s="2"/>
      <c r="P12" s="2"/>
      <c r="Q12" s="2"/>
      <c r="R12" s="2"/>
    </row>
    <row r="13" spans="1:18" s="3" customFormat="1" x14ac:dyDescent="0.25">
      <c r="A13" s="2"/>
      <c r="B13" s="2"/>
      <c r="C13" s="2"/>
      <c r="D13" s="2"/>
      <c r="E13" s="2"/>
      <c r="F13" s="2"/>
      <c r="G13" s="2"/>
      <c r="H13" s="2"/>
      <c r="I13" s="2"/>
      <c r="J13" s="2"/>
      <c r="K13" s="2"/>
      <c r="L13" s="2"/>
      <c r="M13" s="2"/>
      <c r="N13" s="2"/>
      <c r="O13" s="2"/>
      <c r="P13" s="2"/>
      <c r="Q13" s="2"/>
      <c r="R13" s="2"/>
    </row>
    <row r="14" spans="1:18" s="3" customFormat="1" x14ac:dyDescent="0.25">
      <c r="A14" s="2"/>
      <c r="B14" s="2"/>
      <c r="C14" s="2"/>
      <c r="D14" s="2"/>
      <c r="E14" s="2"/>
      <c r="F14" s="2"/>
      <c r="G14" s="2"/>
      <c r="H14" s="2"/>
      <c r="I14" s="2"/>
      <c r="J14" s="2"/>
      <c r="K14" s="2"/>
      <c r="L14" s="2"/>
      <c r="M14" s="2"/>
      <c r="N14" s="2"/>
      <c r="O14" s="2"/>
      <c r="P14" s="2"/>
      <c r="Q14" s="2"/>
      <c r="R14" s="2"/>
    </row>
    <row r="15" spans="1:18" s="3" customFormat="1" x14ac:dyDescent="0.25">
      <c r="A15" s="2"/>
      <c r="B15" s="2"/>
      <c r="C15" s="2"/>
      <c r="D15" s="2"/>
      <c r="E15" s="2"/>
      <c r="F15" s="2"/>
      <c r="G15" s="2"/>
      <c r="H15" s="2"/>
      <c r="I15" s="2"/>
      <c r="J15" s="2"/>
      <c r="K15" s="2"/>
      <c r="L15" s="2"/>
      <c r="M15" s="2"/>
      <c r="N15" s="2"/>
      <c r="O15" s="2"/>
      <c r="P15" s="2"/>
      <c r="Q15" s="2"/>
      <c r="R15" s="2"/>
    </row>
    <row r="16" spans="1:18"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0"/>
  <sheetViews>
    <sheetView workbookViewId="0">
      <pane xSplit="1" ySplit="7" topLeftCell="B8" activePane="bottomRight" state="frozen"/>
      <selection pane="topRight" activeCell="B1" sqref="B1"/>
      <selection pane="bottomLeft" activeCell="A8" sqref="A8"/>
      <selection pane="bottomRight" activeCell="K8" sqref="K8"/>
    </sheetView>
  </sheetViews>
  <sheetFormatPr baseColWidth="10" defaultRowHeight="15" x14ac:dyDescent="0.25"/>
  <cols>
    <col min="1" max="1" width="35" customWidth="1"/>
    <col min="2" max="3" width="17.140625" customWidth="1"/>
    <col min="5" max="5" width="5.85546875" customWidth="1"/>
    <col min="6" max="6" width="6" customWidth="1"/>
    <col min="7" max="7" width="11.85546875" customWidth="1"/>
    <col min="9" max="9" width="5.140625" customWidth="1"/>
    <col min="10" max="10" width="5.28515625" customWidth="1"/>
    <col min="11" max="11" width="11.7109375" customWidth="1"/>
    <col min="13" max="13" width="31.85546875" customWidth="1"/>
    <col min="16" max="16" width="46.85546875" customWidth="1"/>
    <col min="17" max="18" width="21.8554687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45</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8" s="33" customFormat="1" ht="165" x14ac:dyDescent="0.25">
      <c r="A8" s="32" t="s">
        <v>46</v>
      </c>
      <c r="B8" s="37" t="s">
        <v>196</v>
      </c>
      <c r="C8" s="43" t="s">
        <v>120</v>
      </c>
      <c r="D8" s="32" t="s">
        <v>197</v>
      </c>
      <c r="E8" s="32">
        <v>2</v>
      </c>
      <c r="F8" s="32">
        <v>3</v>
      </c>
      <c r="G8" s="32" t="s">
        <v>164</v>
      </c>
      <c r="H8" s="43" t="str">
        <f t="shared" ref="H8" si="0">IF(G8="Bajo","Asumir",IF(G8="Moderado","Reducir",IF(G8="Alto","Reducir o Evitar o Transferir",IF(G8="Extremo","Reducir o Evitar o Transferir"," "))))</f>
        <v>Reducir</v>
      </c>
      <c r="I8" s="32">
        <v>2</v>
      </c>
      <c r="J8" s="32">
        <v>3</v>
      </c>
      <c r="K8" s="32" t="s">
        <v>164</v>
      </c>
      <c r="L8" s="32"/>
      <c r="M8" s="37" t="s">
        <v>198</v>
      </c>
      <c r="N8" s="37" t="s">
        <v>199</v>
      </c>
      <c r="O8" s="32"/>
      <c r="P8" s="37" t="s">
        <v>200</v>
      </c>
      <c r="Q8" s="37" t="s">
        <v>201</v>
      </c>
      <c r="R8" s="37" t="s">
        <v>202</v>
      </c>
    </row>
    <row r="9" spans="1:18" s="33" customFormat="1" x14ac:dyDescent="0.25">
      <c r="A9" s="32"/>
      <c r="B9" s="32"/>
      <c r="C9" s="32"/>
      <c r="D9" s="32"/>
      <c r="E9" s="32"/>
      <c r="F9" s="32"/>
      <c r="G9" s="32"/>
      <c r="H9" s="32"/>
      <c r="I9" s="32"/>
      <c r="J9" s="32"/>
      <c r="K9" s="32"/>
      <c r="L9" s="32"/>
      <c r="M9" s="32"/>
      <c r="N9" s="32"/>
      <c r="O9" s="32"/>
      <c r="P9" s="32"/>
      <c r="Q9" s="32"/>
      <c r="R9" s="32"/>
    </row>
    <row r="10" spans="1:18" s="33" customFormat="1" x14ac:dyDescent="0.25">
      <c r="A10" s="32"/>
      <c r="B10" s="32"/>
      <c r="C10" s="32"/>
      <c r="D10" s="32"/>
      <c r="E10" s="32"/>
      <c r="F10" s="32"/>
      <c r="G10" s="32"/>
      <c r="H10" s="32"/>
      <c r="I10" s="32"/>
      <c r="J10" s="32"/>
      <c r="K10" s="32"/>
      <c r="L10" s="32"/>
      <c r="M10" s="32"/>
      <c r="N10" s="32"/>
      <c r="O10" s="32"/>
      <c r="P10" s="32"/>
      <c r="Q10" s="32"/>
      <c r="R10" s="32"/>
    </row>
    <row r="11" spans="1:18" s="33" customFormat="1" x14ac:dyDescent="0.25">
      <c r="A11" s="32"/>
      <c r="B11" s="32"/>
      <c r="C11" s="32"/>
      <c r="D11" s="32"/>
      <c r="E11" s="32"/>
      <c r="F11" s="32"/>
      <c r="G11" s="32"/>
      <c r="H11" s="32"/>
      <c r="I11" s="32"/>
      <c r="J11" s="32"/>
      <c r="K11" s="32"/>
      <c r="L11" s="32"/>
      <c r="M11" s="32"/>
      <c r="N11" s="32"/>
      <c r="O11" s="32"/>
      <c r="P11" s="32"/>
      <c r="Q11" s="32"/>
      <c r="R11" s="32"/>
    </row>
    <row r="12" spans="1:18" s="33" customFormat="1" x14ac:dyDescent="0.25">
      <c r="A12" s="32"/>
      <c r="B12" s="32"/>
      <c r="C12" s="32"/>
      <c r="D12" s="32"/>
      <c r="E12" s="32"/>
      <c r="F12" s="32"/>
      <c r="G12" s="32"/>
      <c r="H12" s="32"/>
      <c r="I12" s="32"/>
      <c r="J12" s="32"/>
      <c r="K12" s="32"/>
      <c r="L12" s="32"/>
      <c r="M12" s="32"/>
      <c r="N12" s="32"/>
      <c r="O12" s="32"/>
      <c r="P12" s="32"/>
      <c r="Q12" s="32"/>
      <c r="R12" s="32"/>
    </row>
    <row r="13" spans="1:18" s="33" customFormat="1" x14ac:dyDescent="0.25">
      <c r="A13" s="32"/>
      <c r="B13" s="32"/>
      <c r="C13" s="32"/>
      <c r="D13" s="32"/>
      <c r="E13" s="32"/>
      <c r="F13" s="32"/>
      <c r="G13" s="32"/>
      <c r="H13" s="32"/>
      <c r="I13" s="32"/>
      <c r="J13" s="32"/>
      <c r="K13" s="32"/>
      <c r="L13" s="32"/>
      <c r="M13" s="32"/>
      <c r="N13" s="32"/>
      <c r="O13" s="32"/>
      <c r="P13" s="32"/>
      <c r="Q13" s="32"/>
      <c r="R13" s="32"/>
    </row>
    <row r="14" spans="1:18" s="33" customFormat="1" x14ac:dyDescent="0.25">
      <c r="A14" s="32"/>
      <c r="B14" s="32"/>
      <c r="C14" s="32"/>
      <c r="D14" s="32"/>
      <c r="E14" s="32"/>
      <c r="F14" s="32"/>
      <c r="G14" s="32"/>
      <c r="H14" s="32"/>
      <c r="I14" s="32"/>
      <c r="J14" s="32"/>
      <c r="K14" s="32"/>
      <c r="L14" s="32"/>
      <c r="M14" s="32"/>
      <c r="N14" s="32"/>
      <c r="O14" s="32"/>
      <c r="P14" s="32"/>
      <c r="Q14" s="32"/>
      <c r="R14" s="32"/>
    </row>
    <row r="15" spans="1:18" s="33" customFormat="1" x14ac:dyDescent="0.25">
      <c r="A15" s="32"/>
      <c r="B15" s="32"/>
      <c r="C15" s="32"/>
      <c r="D15" s="32"/>
      <c r="E15" s="32"/>
      <c r="F15" s="32"/>
      <c r="G15" s="32"/>
      <c r="H15" s="32"/>
      <c r="I15" s="32"/>
      <c r="J15" s="32"/>
      <c r="K15" s="32"/>
      <c r="L15" s="32"/>
      <c r="M15" s="32"/>
      <c r="N15" s="32"/>
      <c r="O15" s="32"/>
      <c r="P15" s="32"/>
      <c r="Q15" s="32"/>
      <c r="R15" s="32"/>
    </row>
    <row r="16" spans="1:18" s="33" customFormat="1" x14ac:dyDescent="0.25">
      <c r="A16" s="32"/>
      <c r="B16" s="32"/>
      <c r="C16" s="32"/>
      <c r="D16" s="32"/>
      <c r="E16" s="32"/>
      <c r="F16" s="32"/>
      <c r="G16" s="32"/>
      <c r="H16" s="32"/>
      <c r="I16" s="32"/>
      <c r="J16" s="32"/>
      <c r="K16" s="32"/>
      <c r="L16" s="32"/>
      <c r="M16" s="32"/>
      <c r="N16" s="32"/>
      <c r="O16" s="32"/>
      <c r="P16" s="32"/>
      <c r="Q16" s="32"/>
      <c r="R16" s="32"/>
    </row>
    <row r="17" spans="1:18" s="33" customFormat="1" x14ac:dyDescent="0.25">
      <c r="A17" s="32"/>
      <c r="B17" s="32"/>
      <c r="C17" s="32"/>
      <c r="D17" s="32"/>
      <c r="E17" s="32"/>
      <c r="F17" s="32"/>
      <c r="G17" s="32"/>
      <c r="H17" s="32"/>
      <c r="I17" s="32"/>
      <c r="J17" s="32"/>
      <c r="K17" s="32"/>
      <c r="L17" s="32"/>
      <c r="M17" s="32"/>
      <c r="N17" s="32"/>
      <c r="O17" s="32"/>
      <c r="P17" s="32"/>
      <c r="Q17" s="32"/>
      <c r="R17" s="32"/>
    </row>
    <row r="18" spans="1:18" s="33" customFormat="1" x14ac:dyDescent="0.25">
      <c r="A18" s="32"/>
      <c r="B18" s="32"/>
      <c r="C18" s="32"/>
      <c r="D18" s="32"/>
      <c r="E18" s="32"/>
      <c r="F18" s="32"/>
      <c r="G18" s="32"/>
      <c r="H18" s="32"/>
      <c r="I18" s="32"/>
      <c r="J18" s="32"/>
      <c r="K18" s="32"/>
      <c r="L18" s="32"/>
      <c r="M18" s="32"/>
      <c r="N18" s="32"/>
      <c r="O18" s="32"/>
      <c r="P18" s="32"/>
      <c r="Q18" s="32"/>
      <c r="R18" s="32"/>
    </row>
    <row r="19" spans="1:18" s="33" customFormat="1" x14ac:dyDescent="0.25">
      <c r="A19" s="32"/>
      <c r="B19" s="32"/>
      <c r="C19" s="32"/>
      <c r="D19" s="32"/>
      <c r="E19" s="32"/>
      <c r="F19" s="32"/>
      <c r="G19" s="32"/>
      <c r="H19" s="32"/>
      <c r="I19" s="32"/>
      <c r="J19" s="32"/>
      <c r="K19" s="32"/>
      <c r="L19" s="32"/>
      <c r="M19" s="32"/>
      <c r="N19" s="32"/>
      <c r="O19" s="32"/>
      <c r="P19" s="32"/>
      <c r="Q19" s="32"/>
      <c r="R19" s="32"/>
    </row>
    <row r="20" spans="1:18" s="33" customFormat="1" x14ac:dyDescent="0.25">
      <c r="A20" s="32"/>
      <c r="B20" s="32"/>
      <c r="C20" s="32"/>
      <c r="D20" s="32"/>
      <c r="E20" s="32"/>
      <c r="F20" s="32"/>
      <c r="G20" s="32"/>
      <c r="H20" s="32"/>
      <c r="I20" s="32"/>
      <c r="J20" s="32"/>
      <c r="K20" s="32"/>
      <c r="L20" s="32"/>
      <c r="M20" s="32"/>
      <c r="N20" s="32"/>
      <c r="O20" s="32"/>
      <c r="P20" s="32"/>
      <c r="Q20" s="32"/>
      <c r="R20" s="32"/>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20"/>
  <sheetViews>
    <sheetView topLeftCell="A7" workbookViewId="0">
      <selection activeCell="M8" sqref="M8:M9"/>
    </sheetView>
  </sheetViews>
  <sheetFormatPr baseColWidth="10" defaultRowHeight="15" x14ac:dyDescent="0.25"/>
  <cols>
    <col min="1" max="1" width="48.7109375" customWidth="1"/>
    <col min="2" max="3" width="17.140625" customWidth="1"/>
    <col min="5" max="5" width="9.42578125" customWidth="1"/>
    <col min="6" max="6" width="6" customWidth="1"/>
    <col min="7" max="7" width="8.7109375" customWidth="1"/>
    <col min="9" max="9" width="5.140625" customWidth="1"/>
    <col min="10" max="10" width="5.28515625" customWidth="1"/>
    <col min="11" max="11" width="9.5703125" customWidth="1"/>
    <col min="13" max="13" width="23"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9" ht="18.75" x14ac:dyDescent="0.3">
      <c r="A1" s="161" t="s">
        <v>0</v>
      </c>
      <c r="B1" s="162"/>
      <c r="C1" s="162"/>
      <c r="D1" s="162"/>
      <c r="E1" s="162"/>
      <c r="F1" s="162"/>
      <c r="G1" s="162"/>
      <c r="H1" s="162"/>
      <c r="I1" s="162"/>
      <c r="J1" s="162"/>
      <c r="K1" s="162"/>
      <c r="L1" s="162"/>
      <c r="M1" s="162"/>
      <c r="N1" s="162"/>
      <c r="O1" s="162"/>
      <c r="P1" s="162"/>
      <c r="Q1" s="162"/>
      <c r="R1" s="162"/>
    </row>
    <row r="2" spans="1:19" ht="18.75" x14ac:dyDescent="0.3">
      <c r="A2" s="161" t="s">
        <v>1</v>
      </c>
      <c r="B2" s="162"/>
      <c r="C2" s="162"/>
      <c r="D2" s="162"/>
      <c r="E2" s="162"/>
      <c r="F2" s="162"/>
      <c r="G2" s="162"/>
      <c r="H2" s="162"/>
      <c r="I2" s="162"/>
      <c r="J2" s="162"/>
      <c r="K2" s="162"/>
      <c r="L2" s="162"/>
      <c r="M2" s="162"/>
      <c r="N2" s="162"/>
      <c r="O2" s="162"/>
      <c r="P2" s="162"/>
      <c r="Q2" s="162"/>
      <c r="R2" s="162"/>
    </row>
    <row r="3" spans="1:19" ht="18.75" x14ac:dyDescent="0.3">
      <c r="A3" s="161" t="s">
        <v>52</v>
      </c>
      <c r="B3" s="163"/>
      <c r="C3" s="163"/>
      <c r="D3" s="163"/>
      <c r="E3" s="163"/>
      <c r="F3" s="163"/>
      <c r="G3" s="163"/>
      <c r="H3" s="163"/>
      <c r="I3" s="163"/>
      <c r="J3" s="163"/>
      <c r="K3" s="163"/>
      <c r="L3" s="163"/>
      <c r="M3" s="163"/>
      <c r="N3" s="163"/>
      <c r="O3" s="163"/>
      <c r="P3" s="163"/>
      <c r="Q3" s="163"/>
      <c r="R3" s="163"/>
    </row>
    <row r="4" spans="1:19" ht="15.75" x14ac:dyDescent="0.25">
      <c r="A4" s="164" t="s">
        <v>2</v>
      </c>
      <c r="B4" s="165"/>
      <c r="C4" s="165"/>
      <c r="D4" s="165"/>
      <c r="E4" s="164" t="s">
        <v>3</v>
      </c>
      <c r="F4" s="164"/>
      <c r="G4" s="164"/>
      <c r="H4" s="164"/>
      <c r="I4" s="164"/>
      <c r="J4" s="164"/>
      <c r="K4" s="164"/>
      <c r="L4" s="164"/>
      <c r="M4" s="164"/>
      <c r="N4" s="164"/>
      <c r="O4" s="164" t="s">
        <v>4</v>
      </c>
      <c r="P4" s="165"/>
      <c r="Q4" s="165"/>
      <c r="R4" s="165"/>
    </row>
    <row r="5" spans="1:19"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9" x14ac:dyDescent="0.25">
      <c r="A6" s="158"/>
      <c r="B6" s="158"/>
      <c r="C6" s="158"/>
      <c r="D6" s="158"/>
      <c r="E6" s="157" t="s">
        <v>15</v>
      </c>
      <c r="F6" s="157"/>
      <c r="G6" s="157"/>
      <c r="H6" s="158" t="s">
        <v>16</v>
      </c>
      <c r="I6" s="159" t="s">
        <v>17</v>
      </c>
      <c r="J6" s="159"/>
      <c r="K6" s="159"/>
      <c r="L6" s="159" t="s">
        <v>18</v>
      </c>
      <c r="M6" s="159"/>
      <c r="N6" s="159"/>
      <c r="O6" s="156"/>
      <c r="P6" s="156"/>
      <c r="Q6" s="156"/>
      <c r="R6" s="156"/>
    </row>
    <row r="7" spans="1:19"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9" s="33" customFormat="1" ht="120" x14ac:dyDescent="0.25">
      <c r="A8" s="32" t="s">
        <v>51</v>
      </c>
      <c r="B8" s="333" t="s">
        <v>53</v>
      </c>
      <c r="C8" s="333" t="s">
        <v>54</v>
      </c>
      <c r="D8" s="334" t="s">
        <v>55</v>
      </c>
      <c r="E8" s="56">
        <v>10</v>
      </c>
      <c r="F8" s="56">
        <v>2</v>
      </c>
      <c r="G8" s="67" t="s">
        <v>173</v>
      </c>
      <c r="H8" s="47" t="s">
        <v>58</v>
      </c>
      <c r="I8" s="335">
        <v>1</v>
      </c>
      <c r="J8" s="335">
        <v>10</v>
      </c>
      <c r="K8" s="338" t="s">
        <v>175</v>
      </c>
      <c r="L8" s="339" t="s">
        <v>163</v>
      </c>
      <c r="M8" s="341" t="s">
        <v>61</v>
      </c>
      <c r="N8" s="343" t="s">
        <v>62</v>
      </c>
      <c r="O8" s="68"/>
      <c r="Q8" s="46" t="s">
        <v>195</v>
      </c>
      <c r="R8" s="344" t="s">
        <v>63</v>
      </c>
      <c r="S8" s="336"/>
    </row>
    <row r="9" spans="1:19" s="3" customFormat="1" ht="225" x14ac:dyDescent="0.25">
      <c r="A9" s="2"/>
      <c r="B9" s="207"/>
      <c r="C9" s="207"/>
      <c r="D9" s="209"/>
      <c r="E9" s="6"/>
      <c r="F9" s="6"/>
      <c r="G9" s="7"/>
      <c r="H9" s="5" t="s">
        <v>65</v>
      </c>
      <c r="I9" s="213"/>
      <c r="J9" s="213"/>
      <c r="K9" s="211"/>
      <c r="L9" s="340"/>
      <c r="M9" s="342"/>
      <c r="N9" s="209"/>
      <c r="O9" s="8"/>
      <c r="Q9" s="9"/>
      <c r="R9" s="340"/>
      <c r="S9" s="337"/>
    </row>
    <row r="10" spans="1:19" s="3" customFormat="1" x14ac:dyDescent="0.25">
      <c r="A10" s="2"/>
      <c r="B10" s="2"/>
      <c r="C10" s="2"/>
      <c r="D10" s="2"/>
      <c r="E10" s="2"/>
      <c r="F10" s="2"/>
      <c r="G10" s="2"/>
      <c r="H10" s="2"/>
      <c r="I10" s="2"/>
      <c r="J10" s="2"/>
      <c r="K10" s="2"/>
      <c r="L10" s="2"/>
      <c r="M10" s="2"/>
      <c r="N10" s="2"/>
      <c r="O10" s="2"/>
      <c r="P10" s="2"/>
      <c r="Q10" s="2"/>
      <c r="R10" s="2"/>
    </row>
    <row r="11" spans="1:19" s="3" customFormat="1" x14ac:dyDescent="0.25">
      <c r="A11" s="2"/>
      <c r="B11" s="2"/>
      <c r="C11" s="2"/>
      <c r="D11" s="2"/>
      <c r="E11" s="2"/>
      <c r="F11" s="2"/>
      <c r="G11" s="2"/>
      <c r="H11" s="2"/>
      <c r="I11" s="2"/>
      <c r="J11" s="2"/>
      <c r="K11" s="2"/>
      <c r="L11" s="2"/>
      <c r="M11" s="2"/>
      <c r="N11" s="2"/>
      <c r="O11" s="2"/>
      <c r="P11" s="2"/>
      <c r="Q11" s="2"/>
      <c r="R11" s="2"/>
    </row>
    <row r="12" spans="1:19" s="3" customFormat="1" x14ac:dyDescent="0.25">
      <c r="A12" s="2"/>
      <c r="B12" s="2"/>
      <c r="C12" s="2"/>
      <c r="D12" s="2"/>
      <c r="E12" s="2"/>
      <c r="F12" s="2"/>
      <c r="G12" s="2"/>
      <c r="H12" s="2"/>
      <c r="I12" s="2"/>
      <c r="J12" s="2"/>
      <c r="K12" s="2"/>
      <c r="L12" s="2"/>
      <c r="M12" s="2"/>
      <c r="N12" s="2"/>
      <c r="O12" s="2"/>
      <c r="P12" s="2"/>
      <c r="Q12" s="2"/>
      <c r="R12" s="2"/>
    </row>
    <row r="13" spans="1:19" s="3" customFormat="1" x14ac:dyDescent="0.25">
      <c r="A13" s="2"/>
      <c r="B13" s="2"/>
      <c r="C13" s="2"/>
      <c r="D13" s="2"/>
      <c r="E13" s="2"/>
      <c r="F13" s="2"/>
      <c r="G13" s="2"/>
      <c r="H13" s="2"/>
      <c r="I13" s="2"/>
      <c r="J13" s="2"/>
      <c r="K13" s="2"/>
      <c r="L13" s="2"/>
      <c r="M13" s="2"/>
      <c r="N13" s="2"/>
      <c r="O13" s="2"/>
      <c r="P13" s="2"/>
      <c r="Q13" s="2"/>
      <c r="R13" s="2"/>
    </row>
    <row r="14" spans="1:19" s="3" customFormat="1" x14ac:dyDescent="0.25">
      <c r="A14" s="2"/>
      <c r="B14" s="2"/>
      <c r="C14" s="2"/>
      <c r="D14" s="2"/>
      <c r="E14" s="2"/>
      <c r="F14" s="2"/>
      <c r="G14" s="2"/>
      <c r="H14" s="2"/>
      <c r="I14" s="2"/>
      <c r="J14" s="2"/>
      <c r="K14" s="2"/>
      <c r="L14" s="2"/>
      <c r="M14" s="2"/>
      <c r="N14" s="2"/>
      <c r="O14" s="2"/>
      <c r="P14" s="2"/>
      <c r="Q14" s="2"/>
      <c r="R14" s="2"/>
    </row>
    <row r="15" spans="1:19" s="3" customFormat="1" x14ac:dyDescent="0.25">
      <c r="A15" s="2"/>
      <c r="B15" s="2"/>
      <c r="C15" s="2"/>
      <c r="D15" s="2"/>
      <c r="E15" s="2"/>
      <c r="F15" s="2"/>
      <c r="G15" s="2"/>
      <c r="H15" s="2"/>
      <c r="I15" s="2"/>
      <c r="J15" s="2"/>
      <c r="K15" s="2"/>
      <c r="L15" s="2"/>
      <c r="M15" s="2"/>
      <c r="N15" s="2"/>
      <c r="O15" s="2"/>
      <c r="P15" s="2"/>
      <c r="Q15" s="2"/>
      <c r="R15" s="2"/>
    </row>
    <row r="16" spans="1:19"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31">
    <mergeCell ref="S8:S9"/>
    <mergeCell ref="K8:K9"/>
    <mergeCell ref="L8:L9"/>
    <mergeCell ref="M8:M9"/>
    <mergeCell ref="N8:N9"/>
    <mergeCell ref="R8:R9"/>
    <mergeCell ref="B8:B9"/>
    <mergeCell ref="C8:C9"/>
    <mergeCell ref="D8:D9"/>
    <mergeCell ref="I8:I9"/>
    <mergeCell ref="J8:J9"/>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
  <sheetViews>
    <sheetView topLeftCell="A7" workbookViewId="0">
      <selection activeCell="A4" sqref="A1:XFD1048576"/>
    </sheetView>
  </sheetViews>
  <sheetFormatPr baseColWidth="10" defaultRowHeight="15" x14ac:dyDescent="0.25"/>
  <cols>
    <col min="1" max="1" width="26.28515625" customWidth="1"/>
    <col min="2" max="3" width="17.140625" customWidth="1"/>
    <col min="4" max="4" width="15.140625" customWidth="1"/>
    <col min="5" max="5" width="5.85546875" customWidth="1"/>
    <col min="6" max="6" width="6" customWidth="1"/>
    <col min="7" max="7" width="8.7109375" customWidth="1"/>
    <col min="8" max="8" width="23.42578125" customWidth="1"/>
    <col min="9" max="9" width="5.140625" customWidth="1"/>
    <col min="10" max="10" width="5.28515625" customWidth="1"/>
    <col min="11" max="11" width="9.5703125" customWidth="1"/>
    <col min="12" max="12" width="13.42578125" customWidth="1"/>
    <col min="13" max="13" width="19.140625" customWidth="1"/>
    <col min="14" max="14" width="15.85546875" customWidth="1"/>
    <col min="16" max="16" width="14.42578125" customWidth="1"/>
    <col min="17" max="17" width="13.85546875" customWidth="1"/>
    <col min="18" max="18" width="18.8554687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9" ht="18.75" x14ac:dyDescent="0.3">
      <c r="A1" s="161" t="s">
        <v>0</v>
      </c>
      <c r="B1" s="162"/>
      <c r="C1" s="162"/>
      <c r="D1" s="162"/>
      <c r="E1" s="162"/>
      <c r="F1" s="162"/>
      <c r="G1" s="162"/>
      <c r="H1" s="162"/>
      <c r="I1" s="162"/>
      <c r="J1" s="162"/>
      <c r="K1" s="162"/>
      <c r="L1" s="162"/>
      <c r="M1" s="162"/>
      <c r="N1" s="162"/>
      <c r="O1" s="162"/>
      <c r="P1" s="162"/>
      <c r="Q1" s="162"/>
      <c r="R1" s="162"/>
    </row>
    <row r="2" spans="1:19" ht="18.75" x14ac:dyDescent="0.3">
      <c r="A2" s="161" t="s">
        <v>1</v>
      </c>
      <c r="B2" s="162"/>
      <c r="C2" s="162"/>
      <c r="D2" s="162"/>
      <c r="E2" s="162"/>
      <c r="F2" s="162"/>
      <c r="G2" s="162"/>
      <c r="H2" s="162"/>
      <c r="I2" s="162"/>
      <c r="J2" s="162"/>
      <c r="K2" s="162"/>
      <c r="L2" s="162"/>
      <c r="M2" s="162"/>
      <c r="N2" s="162"/>
      <c r="O2" s="162"/>
      <c r="P2" s="162"/>
      <c r="Q2" s="162"/>
      <c r="R2" s="162"/>
    </row>
    <row r="3" spans="1:19" ht="18.75" x14ac:dyDescent="0.3">
      <c r="A3" s="161" t="s">
        <v>25</v>
      </c>
      <c r="B3" s="163"/>
      <c r="C3" s="163"/>
      <c r="D3" s="163"/>
      <c r="E3" s="163"/>
      <c r="F3" s="163"/>
      <c r="G3" s="163"/>
      <c r="H3" s="163"/>
      <c r="I3" s="163"/>
      <c r="J3" s="163"/>
      <c r="K3" s="163"/>
      <c r="L3" s="163"/>
      <c r="M3" s="163"/>
      <c r="N3" s="163"/>
      <c r="O3" s="163"/>
      <c r="P3" s="163"/>
      <c r="Q3" s="163"/>
      <c r="R3" s="163"/>
    </row>
    <row r="4" spans="1:19" ht="15.75" x14ac:dyDescent="0.25">
      <c r="A4" s="164" t="s">
        <v>2</v>
      </c>
      <c r="B4" s="165"/>
      <c r="C4" s="165"/>
      <c r="D4" s="165"/>
      <c r="E4" s="164" t="s">
        <v>3</v>
      </c>
      <c r="F4" s="164"/>
      <c r="G4" s="164"/>
      <c r="H4" s="164"/>
      <c r="I4" s="164"/>
      <c r="J4" s="164"/>
      <c r="K4" s="164"/>
      <c r="L4" s="164"/>
      <c r="M4" s="164"/>
      <c r="N4" s="164"/>
      <c r="O4" s="164" t="s">
        <v>4</v>
      </c>
      <c r="P4" s="165"/>
      <c r="Q4" s="165"/>
      <c r="R4" s="165"/>
    </row>
    <row r="5" spans="1:19"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9" x14ac:dyDescent="0.25">
      <c r="A6" s="158"/>
      <c r="B6" s="158"/>
      <c r="C6" s="158"/>
      <c r="D6" s="158"/>
      <c r="E6" s="157" t="s">
        <v>15</v>
      </c>
      <c r="F6" s="157"/>
      <c r="G6" s="157"/>
      <c r="H6" s="158" t="s">
        <v>16</v>
      </c>
      <c r="I6" s="159" t="s">
        <v>17</v>
      </c>
      <c r="J6" s="159"/>
      <c r="K6" s="159"/>
      <c r="L6" s="159" t="s">
        <v>18</v>
      </c>
      <c r="M6" s="159"/>
      <c r="N6" s="159"/>
      <c r="O6" s="156"/>
      <c r="P6" s="156"/>
      <c r="Q6" s="156"/>
      <c r="R6" s="156"/>
    </row>
    <row r="7" spans="1:19" ht="87.75" x14ac:dyDescent="0.25">
      <c r="A7" s="158"/>
      <c r="B7" s="158"/>
      <c r="C7" s="158"/>
      <c r="D7" s="158"/>
      <c r="E7" s="76" t="s">
        <v>19</v>
      </c>
      <c r="F7" s="76" t="s">
        <v>20</v>
      </c>
      <c r="G7" s="76" t="s">
        <v>21</v>
      </c>
      <c r="H7" s="158"/>
      <c r="I7" s="76" t="s">
        <v>19</v>
      </c>
      <c r="J7" s="76" t="s">
        <v>20</v>
      </c>
      <c r="K7" s="76" t="s">
        <v>21</v>
      </c>
      <c r="L7" s="76" t="s">
        <v>22</v>
      </c>
      <c r="M7" s="76" t="s">
        <v>12</v>
      </c>
      <c r="N7" s="76" t="s">
        <v>23</v>
      </c>
      <c r="O7" s="156"/>
      <c r="P7" s="156"/>
      <c r="Q7" s="156"/>
      <c r="R7" s="156"/>
    </row>
    <row r="8" spans="1:19" s="33" customFormat="1" ht="180" x14ac:dyDescent="0.25">
      <c r="A8" s="166" t="s">
        <v>26</v>
      </c>
      <c r="B8" s="103" t="s">
        <v>274</v>
      </c>
      <c r="C8" s="104" t="s">
        <v>98</v>
      </c>
      <c r="D8" s="105" t="s">
        <v>275</v>
      </c>
      <c r="E8" s="106">
        <v>2</v>
      </c>
      <c r="F8" s="106">
        <v>10</v>
      </c>
      <c r="G8" s="107" t="s">
        <v>173</v>
      </c>
      <c r="H8" s="79" t="s">
        <v>174</v>
      </c>
      <c r="I8" s="77">
        <v>1</v>
      </c>
      <c r="J8" s="77">
        <v>10</v>
      </c>
      <c r="K8" s="78" t="s">
        <v>175</v>
      </c>
      <c r="L8" s="64" t="s">
        <v>163</v>
      </c>
      <c r="M8" s="64" t="s">
        <v>276</v>
      </c>
      <c r="N8" s="64" t="s">
        <v>277</v>
      </c>
      <c r="O8" s="65" t="s">
        <v>176</v>
      </c>
      <c r="P8" s="79"/>
      <c r="Q8" s="79" t="s">
        <v>177</v>
      </c>
      <c r="R8" s="66" t="s">
        <v>178</v>
      </c>
      <c r="S8" s="79"/>
    </row>
    <row r="9" spans="1:19" s="3" customFormat="1" ht="180" x14ac:dyDescent="0.25">
      <c r="A9" s="167"/>
      <c r="B9" s="103" t="s">
        <v>278</v>
      </c>
      <c r="C9" s="104" t="s">
        <v>98</v>
      </c>
      <c r="D9" s="108" t="s">
        <v>275</v>
      </c>
      <c r="E9" s="109">
        <v>4</v>
      </c>
      <c r="F9" s="106">
        <v>10</v>
      </c>
      <c r="G9" s="110" t="s">
        <v>279</v>
      </c>
      <c r="H9" s="2" t="s">
        <v>280</v>
      </c>
      <c r="I9" s="2">
        <v>3</v>
      </c>
      <c r="J9" s="2">
        <v>10</v>
      </c>
      <c r="K9" s="110" t="s">
        <v>279</v>
      </c>
      <c r="L9" s="2" t="s">
        <v>163</v>
      </c>
      <c r="M9" s="2" t="s">
        <v>281</v>
      </c>
      <c r="N9" s="2" t="s">
        <v>282</v>
      </c>
      <c r="O9" s="2"/>
      <c r="P9" s="2"/>
      <c r="Q9" s="79" t="s">
        <v>283</v>
      </c>
      <c r="R9" s="2" t="s">
        <v>284</v>
      </c>
    </row>
    <row r="10" spans="1:19" s="3" customFormat="1" ht="120" x14ac:dyDescent="0.25">
      <c r="A10" s="111" t="s">
        <v>285</v>
      </c>
      <c r="B10" s="112" t="s">
        <v>278</v>
      </c>
      <c r="C10" s="113" t="s">
        <v>286</v>
      </c>
      <c r="D10" s="113" t="s">
        <v>287</v>
      </c>
      <c r="E10" s="111">
        <v>2</v>
      </c>
      <c r="F10" s="111">
        <v>10</v>
      </c>
      <c r="G10" s="114" t="s">
        <v>173</v>
      </c>
      <c r="H10" s="115" t="s">
        <v>288</v>
      </c>
      <c r="I10" s="116">
        <v>1</v>
      </c>
      <c r="J10" s="116">
        <v>10</v>
      </c>
      <c r="K10" s="117" t="s">
        <v>175</v>
      </c>
      <c r="L10" s="111" t="s">
        <v>167</v>
      </c>
      <c r="M10" s="2" t="s">
        <v>289</v>
      </c>
      <c r="N10" s="2" t="s">
        <v>290</v>
      </c>
      <c r="O10" s="2"/>
      <c r="P10" s="2"/>
      <c r="Q10" s="79" t="s">
        <v>291</v>
      </c>
      <c r="R10" s="2" t="s">
        <v>292</v>
      </c>
    </row>
    <row r="11" spans="1:19" s="3" customFormat="1" x14ac:dyDescent="0.25">
      <c r="A11" s="2"/>
      <c r="B11" s="2"/>
      <c r="C11" s="2"/>
      <c r="D11" s="2"/>
      <c r="E11" s="2"/>
      <c r="F11" s="2"/>
      <c r="G11" s="2"/>
      <c r="H11" s="2"/>
      <c r="I11" s="2"/>
      <c r="J11" s="2"/>
      <c r="K11" s="2"/>
      <c r="L11" s="2"/>
      <c r="M11" s="2"/>
      <c r="N11" s="2"/>
      <c r="O11" s="2"/>
      <c r="P11" s="2"/>
      <c r="Q11" s="2"/>
      <c r="R11" s="2"/>
    </row>
    <row r="12" spans="1:19" s="3" customFormat="1" x14ac:dyDescent="0.25">
      <c r="A12" s="2"/>
      <c r="B12" s="2"/>
      <c r="C12" s="2"/>
      <c r="D12" s="2"/>
      <c r="E12" s="2"/>
      <c r="F12" s="2"/>
      <c r="G12" s="2"/>
      <c r="H12" s="2"/>
      <c r="I12" s="2"/>
      <c r="J12" s="2"/>
      <c r="K12" s="2"/>
      <c r="L12" s="2"/>
      <c r="M12" s="2"/>
      <c r="N12" s="2"/>
      <c r="O12" s="2"/>
      <c r="P12" s="2"/>
      <c r="Q12" s="2"/>
      <c r="R12" s="2"/>
    </row>
    <row r="13" spans="1:19" s="3" customFormat="1" x14ac:dyDescent="0.25">
      <c r="A13" s="2"/>
      <c r="B13" s="2"/>
      <c r="C13" s="2"/>
      <c r="D13" s="2"/>
      <c r="E13" s="2"/>
      <c r="F13" s="2"/>
      <c r="G13" s="2"/>
      <c r="H13" s="2"/>
      <c r="I13" s="2"/>
      <c r="J13" s="2"/>
      <c r="K13" s="2"/>
      <c r="L13" s="2"/>
      <c r="M13" s="2"/>
      <c r="N13" s="2"/>
      <c r="O13" s="2"/>
      <c r="P13" s="2"/>
      <c r="Q13" s="2"/>
      <c r="R13" s="2"/>
    </row>
    <row r="14" spans="1:19" s="3" customFormat="1" x14ac:dyDescent="0.25">
      <c r="A14" s="2"/>
      <c r="B14" s="2"/>
      <c r="C14" s="2"/>
      <c r="D14" s="2"/>
      <c r="E14" s="2"/>
      <c r="F14" s="2"/>
      <c r="G14" s="2"/>
      <c r="H14" s="2"/>
      <c r="I14" s="2"/>
      <c r="J14" s="2"/>
      <c r="K14" s="2"/>
      <c r="L14" s="2"/>
      <c r="M14" s="2"/>
      <c r="N14" s="2"/>
      <c r="O14" s="2"/>
      <c r="P14" s="2"/>
      <c r="Q14" s="2"/>
      <c r="R14" s="2"/>
    </row>
    <row r="15" spans="1:19" s="3" customFormat="1" x14ac:dyDescent="0.25">
      <c r="A15" s="2"/>
      <c r="B15" s="2"/>
      <c r="C15" s="2"/>
      <c r="D15" s="2"/>
      <c r="E15" s="2"/>
      <c r="F15" s="2"/>
      <c r="G15" s="2"/>
      <c r="H15" s="2"/>
      <c r="I15" s="2"/>
      <c r="J15" s="2"/>
      <c r="K15" s="2"/>
      <c r="L15" s="2"/>
      <c r="M15" s="2"/>
      <c r="N15" s="2"/>
      <c r="O15" s="2"/>
      <c r="P15" s="2"/>
      <c r="Q15" s="2"/>
      <c r="R15" s="2"/>
    </row>
    <row r="16" spans="1:19"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sheetData>
  <mergeCells count="21">
    <mergeCell ref="A1:R1"/>
    <mergeCell ref="A2:R2"/>
    <mergeCell ref="A3:R3"/>
    <mergeCell ref="A4:D4"/>
    <mergeCell ref="E4:N4"/>
    <mergeCell ref="O4:R4"/>
    <mergeCell ref="A8:A9"/>
    <mergeCell ref="O5:O7"/>
    <mergeCell ref="P5:P7"/>
    <mergeCell ref="Q5:Q7"/>
    <mergeCell ref="R5:R7"/>
    <mergeCell ref="E6:G6"/>
    <mergeCell ref="H6:H7"/>
    <mergeCell ref="I6:K6"/>
    <mergeCell ref="L6:N6"/>
    <mergeCell ref="H5:N5"/>
    <mergeCell ref="A5:A7"/>
    <mergeCell ref="B5:B7"/>
    <mergeCell ref="C5:C7"/>
    <mergeCell ref="D5:D7"/>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0"/>
  <sheetViews>
    <sheetView workbookViewId="0">
      <selection activeCell="O8" sqref="O8"/>
    </sheetView>
  </sheetViews>
  <sheetFormatPr baseColWidth="10" defaultRowHeight="15" x14ac:dyDescent="0.25"/>
  <cols>
    <col min="1" max="3" width="17.140625" customWidth="1"/>
    <col min="4" max="4" width="14.5703125" customWidth="1"/>
    <col min="5" max="5" width="5.85546875" customWidth="1"/>
    <col min="6" max="6" width="6" customWidth="1"/>
    <col min="7" max="7" width="8.7109375" customWidth="1"/>
    <col min="9" max="9" width="5.140625" customWidth="1"/>
    <col min="10" max="10" width="5.28515625" customWidth="1"/>
    <col min="11" max="11" width="9.5703125" customWidth="1"/>
    <col min="13" max="13" width="12.5703125" customWidth="1"/>
    <col min="14" max="14" width="14.7109375" customWidth="1"/>
    <col min="18" max="18" width="15.425781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33</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ht="87.75" x14ac:dyDescent="0.25">
      <c r="A7" s="158"/>
      <c r="B7" s="158"/>
      <c r="C7" s="158"/>
      <c r="D7" s="158"/>
      <c r="E7" s="102" t="s">
        <v>19</v>
      </c>
      <c r="F7" s="102" t="s">
        <v>20</v>
      </c>
      <c r="G7" s="102" t="s">
        <v>21</v>
      </c>
      <c r="H7" s="158"/>
      <c r="I7" s="102" t="s">
        <v>19</v>
      </c>
      <c r="J7" s="102" t="s">
        <v>20</v>
      </c>
      <c r="K7" s="102" t="s">
        <v>21</v>
      </c>
      <c r="L7" s="102" t="s">
        <v>22</v>
      </c>
      <c r="M7" s="102" t="s">
        <v>12</v>
      </c>
      <c r="N7" s="102" t="s">
        <v>23</v>
      </c>
      <c r="O7" s="156"/>
      <c r="P7" s="156"/>
      <c r="Q7" s="156"/>
      <c r="R7" s="156"/>
    </row>
    <row r="8" spans="1:18" s="3" customFormat="1" ht="150" x14ac:dyDescent="0.25">
      <c r="A8" s="168" t="s">
        <v>34</v>
      </c>
      <c r="B8" s="168" t="s">
        <v>345</v>
      </c>
      <c r="C8" s="168" t="s">
        <v>346</v>
      </c>
      <c r="D8" s="168" t="s">
        <v>347</v>
      </c>
      <c r="E8" s="168">
        <v>3</v>
      </c>
      <c r="F8" s="168">
        <v>10</v>
      </c>
      <c r="G8" s="174" t="s">
        <v>338</v>
      </c>
      <c r="H8" s="168" t="s">
        <v>348</v>
      </c>
      <c r="I8" s="168">
        <v>2</v>
      </c>
      <c r="J8" s="168">
        <v>10</v>
      </c>
      <c r="K8" s="171" t="s">
        <v>173</v>
      </c>
      <c r="L8" s="2" t="s">
        <v>349</v>
      </c>
      <c r="M8" s="2" t="s">
        <v>350</v>
      </c>
      <c r="N8" s="2" t="s">
        <v>351</v>
      </c>
      <c r="O8" s="2"/>
      <c r="P8" s="2"/>
      <c r="Q8" s="2" t="s">
        <v>352</v>
      </c>
      <c r="R8" s="2" t="s">
        <v>353</v>
      </c>
    </row>
    <row r="9" spans="1:18" s="3" customFormat="1" ht="135" x14ac:dyDescent="0.25">
      <c r="A9" s="169"/>
      <c r="B9" s="169"/>
      <c r="C9" s="169"/>
      <c r="D9" s="169"/>
      <c r="E9" s="169"/>
      <c r="F9" s="169"/>
      <c r="G9" s="175"/>
      <c r="H9" s="169"/>
      <c r="I9" s="169"/>
      <c r="J9" s="169"/>
      <c r="K9" s="172"/>
      <c r="L9" s="2" t="s">
        <v>349</v>
      </c>
      <c r="M9" s="2" t="s">
        <v>354</v>
      </c>
      <c r="N9" s="2" t="s">
        <v>355</v>
      </c>
      <c r="O9" s="2"/>
      <c r="P9" s="2"/>
      <c r="Q9" s="2" t="s">
        <v>356</v>
      </c>
      <c r="R9" s="2" t="s">
        <v>353</v>
      </c>
    </row>
    <row r="10" spans="1:18" s="3" customFormat="1" ht="105" x14ac:dyDescent="0.25">
      <c r="A10" s="170"/>
      <c r="B10" s="170"/>
      <c r="C10" s="170"/>
      <c r="D10" s="170"/>
      <c r="E10" s="170"/>
      <c r="F10" s="170"/>
      <c r="G10" s="176"/>
      <c r="H10" s="170"/>
      <c r="I10" s="170"/>
      <c r="J10" s="170"/>
      <c r="K10" s="173"/>
      <c r="L10" s="2" t="s">
        <v>168</v>
      </c>
      <c r="M10" s="2" t="s">
        <v>357</v>
      </c>
      <c r="N10" s="2" t="s">
        <v>358</v>
      </c>
      <c r="O10" s="2"/>
      <c r="P10" s="2"/>
      <c r="Q10" s="2" t="s">
        <v>359</v>
      </c>
      <c r="R10" s="2" t="s">
        <v>353</v>
      </c>
    </row>
    <row r="11" spans="1:18" s="3" customFormat="1" x14ac:dyDescent="0.25">
      <c r="A11" s="2"/>
      <c r="B11" s="2"/>
      <c r="C11" s="2"/>
      <c r="D11" s="2"/>
      <c r="E11" s="2"/>
      <c r="F11" s="2"/>
      <c r="G11" s="2"/>
      <c r="H11" s="2"/>
      <c r="I11" s="2"/>
      <c r="J11" s="2"/>
      <c r="K11" s="2"/>
      <c r="L11" s="2"/>
      <c r="M11" s="2"/>
      <c r="N11" s="2"/>
      <c r="O11" s="2"/>
      <c r="P11" s="2"/>
      <c r="Q11" s="2"/>
      <c r="R11" s="2"/>
    </row>
    <row r="12" spans="1:18" s="3" customFormat="1" x14ac:dyDescent="0.25">
      <c r="A12" s="2"/>
      <c r="B12" s="2"/>
      <c r="C12" s="2"/>
      <c r="D12" s="2"/>
      <c r="E12" s="2"/>
      <c r="F12" s="2"/>
      <c r="G12" s="2"/>
      <c r="H12" s="2"/>
      <c r="I12" s="2"/>
      <c r="J12" s="2"/>
      <c r="K12" s="2"/>
      <c r="L12" s="2"/>
      <c r="M12" s="2"/>
      <c r="N12" s="2"/>
      <c r="O12" s="2"/>
      <c r="P12" s="2"/>
      <c r="Q12" s="2"/>
      <c r="R12" s="2"/>
    </row>
    <row r="13" spans="1:18" s="3" customFormat="1" x14ac:dyDescent="0.25">
      <c r="A13" s="2"/>
      <c r="B13" s="2"/>
      <c r="C13" s="2"/>
      <c r="D13" s="2"/>
      <c r="E13" s="2"/>
      <c r="F13" s="2"/>
      <c r="G13" s="2"/>
      <c r="H13" s="2"/>
      <c r="I13" s="2"/>
      <c r="J13" s="2"/>
      <c r="K13" s="2"/>
      <c r="L13" s="2"/>
      <c r="M13" s="2"/>
      <c r="N13" s="2"/>
      <c r="O13" s="2"/>
      <c r="P13" s="2"/>
      <c r="Q13" s="2"/>
      <c r="R13" s="2"/>
    </row>
    <row r="14" spans="1:18" s="3" customFormat="1" x14ac:dyDescent="0.25">
      <c r="A14" s="2"/>
      <c r="B14" s="2"/>
      <c r="C14" s="2"/>
      <c r="D14" s="2"/>
      <c r="E14" s="2"/>
      <c r="F14" s="2"/>
      <c r="G14" s="2"/>
      <c r="H14" s="2"/>
      <c r="I14" s="2"/>
      <c r="J14" s="2"/>
      <c r="K14" s="2"/>
      <c r="L14" s="2"/>
      <c r="M14" s="2"/>
      <c r="N14" s="2"/>
      <c r="O14" s="2"/>
      <c r="P14" s="2"/>
      <c r="Q14" s="2"/>
      <c r="R14" s="2"/>
    </row>
    <row r="15" spans="1:18" s="3" customFormat="1" x14ac:dyDescent="0.25">
      <c r="A15" s="2"/>
      <c r="B15" s="2"/>
      <c r="C15" s="2"/>
      <c r="D15" s="2"/>
      <c r="E15" s="2"/>
      <c r="F15" s="2"/>
      <c r="G15" s="2"/>
      <c r="H15" s="2"/>
      <c r="I15" s="2"/>
      <c r="J15" s="2"/>
      <c r="K15" s="2"/>
      <c r="L15" s="2"/>
      <c r="M15" s="2"/>
      <c r="N15" s="2"/>
      <c r="O15" s="2"/>
      <c r="P15" s="2"/>
      <c r="Q15" s="2"/>
      <c r="R15" s="2"/>
    </row>
    <row r="16" spans="1:18"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31">
    <mergeCell ref="K8:K10"/>
    <mergeCell ref="F8:F10"/>
    <mergeCell ref="G8:G10"/>
    <mergeCell ref="H8:H10"/>
    <mergeCell ref="I8:I10"/>
    <mergeCell ref="J8:J10"/>
    <mergeCell ref="A8:A10"/>
    <mergeCell ref="B8:B10"/>
    <mergeCell ref="C8:C10"/>
    <mergeCell ref="D8:D10"/>
    <mergeCell ref="E8:E1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0"/>
  <sheetViews>
    <sheetView workbookViewId="0">
      <selection activeCell="N8" sqref="N8"/>
    </sheetView>
  </sheetViews>
  <sheetFormatPr baseColWidth="10" defaultRowHeight="15" x14ac:dyDescent="0.25"/>
  <cols>
    <col min="1" max="3" width="17.140625" customWidth="1"/>
    <col min="5" max="5" width="5.85546875" customWidth="1"/>
    <col min="6" max="6" width="6" customWidth="1"/>
    <col min="7" max="7" width="8.7109375" customWidth="1"/>
    <col min="8" max="8" width="13.28515625" customWidth="1"/>
    <col min="9" max="9" width="5.140625" customWidth="1"/>
    <col min="10" max="10" width="5.28515625" customWidth="1"/>
    <col min="11" max="11" width="9.57031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28</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8" s="33" customFormat="1" ht="240" x14ac:dyDescent="0.25">
      <c r="A8" s="32" t="s">
        <v>27</v>
      </c>
      <c r="B8" s="32" t="s">
        <v>180</v>
      </c>
      <c r="C8" s="32" t="s">
        <v>179</v>
      </c>
      <c r="D8" s="32" t="s">
        <v>181</v>
      </c>
      <c r="E8" s="33" t="s">
        <v>182</v>
      </c>
      <c r="F8" s="32" t="s">
        <v>183</v>
      </c>
      <c r="G8" s="32" t="s">
        <v>184</v>
      </c>
      <c r="H8" s="33" t="s">
        <v>192</v>
      </c>
      <c r="I8" s="32" t="s">
        <v>188</v>
      </c>
      <c r="J8" s="32" t="s">
        <v>193</v>
      </c>
      <c r="K8" s="32" t="s">
        <v>194</v>
      </c>
      <c r="L8" s="32" t="s">
        <v>190</v>
      </c>
      <c r="M8" s="33" t="s">
        <v>189</v>
      </c>
      <c r="N8" s="32" t="s">
        <v>191</v>
      </c>
      <c r="O8" s="32"/>
      <c r="P8" s="32"/>
      <c r="Q8" s="32"/>
      <c r="R8" s="32"/>
    </row>
    <row r="9" spans="1:18" s="3" customFormat="1" x14ac:dyDescent="0.25">
      <c r="A9" s="2"/>
      <c r="B9" s="2"/>
      <c r="C9" s="2"/>
      <c r="D9" s="2"/>
      <c r="E9" s="2"/>
      <c r="F9" s="2"/>
      <c r="G9" s="2"/>
      <c r="H9" s="2"/>
      <c r="I9" s="2"/>
      <c r="J9" s="2"/>
      <c r="K9" s="2"/>
      <c r="L9" s="2"/>
      <c r="M9" s="2"/>
      <c r="N9" s="2"/>
      <c r="O9" s="2"/>
      <c r="P9" s="2"/>
      <c r="Q9" s="2"/>
      <c r="R9" s="2"/>
    </row>
    <row r="10" spans="1:18" s="3" customFormat="1" x14ac:dyDescent="0.25">
      <c r="A10" s="2"/>
      <c r="B10" s="2"/>
      <c r="C10" s="2"/>
      <c r="D10" s="2"/>
      <c r="E10" s="2"/>
      <c r="F10" s="2"/>
      <c r="G10" s="2"/>
      <c r="H10" s="2"/>
      <c r="I10" s="2"/>
      <c r="J10" s="2"/>
      <c r="K10" s="2"/>
      <c r="L10" s="2"/>
      <c r="M10" s="2"/>
      <c r="N10" s="2"/>
      <c r="O10" s="2"/>
      <c r="P10" s="2"/>
      <c r="Q10" s="2"/>
      <c r="R10" s="2"/>
    </row>
    <row r="11" spans="1:18" s="3" customFormat="1" x14ac:dyDescent="0.25">
      <c r="A11" s="2"/>
      <c r="B11" s="2"/>
      <c r="C11" s="2"/>
      <c r="D11" s="2"/>
      <c r="E11" s="2"/>
      <c r="F11" s="2"/>
      <c r="G11" s="2"/>
      <c r="H11" s="2"/>
      <c r="I11" s="2"/>
      <c r="J11" s="2"/>
      <c r="K11" s="2"/>
      <c r="L11" s="2"/>
      <c r="M11" s="2"/>
      <c r="N11" s="2"/>
      <c r="O11" s="2"/>
      <c r="P11" s="2"/>
      <c r="Q11" s="2"/>
      <c r="R11" s="2"/>
    </row>
    <row r="12" spans="1:18" s="3" customFormat="1" x14ac:dyDescent="0.25">
      <c r="A12" s="2"/>
      <c r="B12" s="2"/>
      <c r="C12" s="2"/>
      <c r="D12" s="2"/>
      <c r="E12" s="2"/>
      <c r="F12" s="2"/>
      <c r="G12" s="2"/>
      <c r="H12" s="2"/>
      <c r="I12" s="2"/>
      <c r="J12" s="2"/>
      <c r="K12" s="2"/>
      <c r="L12" s="2"/>
      <c r="M12" s="2"/>
      <c r="N12" s="2"/>
      <c r="O12" s="2"/>
      <c r="P12" s="2"/>
      <c r="Q12" s="2"/>
      <c r="R12" s="2"/>
    </row>
    <row r="13" spans="1:18" s="3" customFormat="1" x14ac:dyDescent="0.25">
      <c r="A13" s="2"/>
      <c r="B13" s="2"/>
      <c r="C13" s="2"/>
      <c r="D13" s="2"/>
      <c r="E13" s="2"/>
      <c r="F13" s="2"/>
      <c r="G13" s="2"/>
      <c r="H13" s="2"/>
      <c r="I13" s="2"/>
      <c r="J13" s="2"/>
      <c r="K13" s="2"/>
      <c r="L13" s="2"/>
      <c r="M13" s="2"/>
      <c r="N13" s="2"/>
      <c r="O13" s="2"/>
      <c r="P13" s="2"/>
      <c r="Q13" s="2"/>
      <c r="R13" s="2"/>
    </row>
    <row r="14" spans="1:18" s="3" customFormat="1" x14ac:dyDescent="0.25">
      <c r="A14" s="2"/>
      <c r="B14" s="2"/>
      <c r="C14" s="2"/>
      <c r="D14" s="2"/>
      <c r="E14" s="2"/>
      <c r="F14" s="2"/>
      <c r="G14" s="2"/>
      <c r="H14" s="2"/>
      <c r="I14" s="2"/>
      <c r="J14" s="2"/>
      <c r="K14" s="2"/>
      <c r="L14" s="2"/>
      <c r="M14" s="2"/>
      <c r="N14" s="2"/>
      <c r="O14" s="2"/>
      <c r="P14" s="2"/>
      <c r="Q14" s="2"/>
      <c r="R14" s="2"/>
    </row>
    <row r="15" spans="1:18" s="3" customFormat="1" x14ac:dyDescent="0.25">
      <c r="A15" s="2"/>
      <c r="B15" s="2"/>
      <c r="C15" s="2"/>
      <c r="D15" s="2"/>
      <c r="E15" s="2"/>
      <c r="F15" s="2"/>
      <c r="G15" s="2"/>
      <c r="H15" s="2"/>
      <c r="I15" s="2"/>
      <c r="J15" s="2"/>
      <c r="K15" s="2"/>
      <c r="L15" s="2"/>
      <c r="M15" s="2"/>
      <c r="N15" s="2"/>
      <c r="O15" s="2"/>
      <c r="P15" s="2"/>
      <c r="Q15" s="2"/>
      <c r="R15" s="2"/>
    </row>
    <row r="16" spans="1:18"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0"/>
  <sheetViews>
    <sheetView workbookViewId="0">
      <selection activeCell="A3" sqref="A3:R3"/>
    </sheetView>
  </sheetViews>
  <sheetFormatPr baseColWidth="10" defaultRowHeight="15" x14ac:dyDescent="0.25"/>
  <cols>
    <col min="1" max="3" width="17.140625" customWidth="1"/>
    <col min="5" max="5" width="5.85546875" customWidth="1"/>
    <col min="6" max="6" width="6" customWidth="1"/>
    <col min="7" max="7" width="8.7109375" customWidth="1"/>
    <col min="9" max="9" width="5.140625" customWidth="1"/>
    <col min="10" max="10" width="5.28515625" customWidth="1"/>
    <col min="11" max="11" width="9.57031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49</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8" s="3" customFormat="1" ht="225" x14ac:dyDescent="0.25">
      <c r="A8" s="2" t="s">
        <v>29</v>
      </c>
      <c r="B8" s="2"/>
      <c r="C8" s="2"/>
      <c r="D8" s="2"/>
      <c r="E8" s="2"/>
      <c r="F8" s="2"/>
      <c r="G8" s="2"/>
      <c r="H8" s="2"/>
      <c r="I8" s="2"/>
      <c r="J8" s="2"/>
      <c r="K8" s="2"/>
      <c r="L8" s="2"/>
      <c r="M8" s="2"/>
      <c r="N8" s="2"/>
      <c r="O8" s="2"/>
      <c r="P8" s="2"/>
      <c r="Q8" s="2"/>
      <c r="R8" s="2"/>
    </row>
    <row r="9" spans="1:18" s="3" customFormat="1" x14ac:dyDescent="0.25">
      <c r="A9" s="2"/>
      <c r="B9" s="2"/>
      <c r="C9" s="2"/>
      <c r="D9" s="2"/>
      <c r="E9" s="2"/>
      <c r="F9" s="2"/>
      <c r="G9" s="2"/>
      <c r="H9" s="2"/>
      <c r="I9" s="2"/>
      <c r="J9" s="2"/>
      <c r="K9" s="2"/>
      <c r="L9" s="2"/>
      <c r="M9" s="2"/>
      <c r="N9" s="2"/>
      <c r="O9" s="2"/>
      <c r="P9" s="2"/>
      <c r="Q9" s="2"/>
      <c r="R9" s="2"/>
    </row>
    <row r="10" spans="1:18" s="3" customFormat="1" x14ac:dyDescent="0.25">
      <c r="A10" s="2"/>
      <c r="B10" s="2"/>
      <c r="C10" s="2"/>
      <c r="D10" s="2"/>
      <c r="E10" s="2"/>
      <c r="F10" s="2"/>
      <c r="G10" s="2"/>
      <c r="H10" s="2"/>
      <c r="I10" s="2"/>
      <c r="J10" s="2"/>
      <c r="K10" s="2"/>
      <c r="L10" s="2"/>
      <c r="M10" s="2"/>
      <c r="N10" s="2"/>
      <c r="O10" s="2"/>
      <c r="P10" s="2"/>
      <c r="Q10" s="2"/>
      <c r="R10" s="2"/>
    </row>
    <row r="11" spans="1:18" s="3" customFormat="1" x14ac:dyDescent="0.25">
      <c r="A11" s="2"/>
      <c r="B11" s="2"/>
      <c r="C11" s="2"/>
      <c r="D11" s="2"/>
      <c r="E11" s="2"/>
      <c r="F11" s="2"/>
      <c r="G11" s="2"/>
      <c r="H11" s="2"/>
      <c r="I11" s="2"/>
      <c r="J11" s="2"/>
      <c r="K11" s="2"/>
      <c r="L11" s="2"/>
      <c r="M11" s="2"/>
      <c r="N11" s="2"/>
      <c r="O11" s="2"/>
      <c r="P11" s="2"/>
      <c r="Q11" s="2"/>
      <c r="R11" s="2"/>
    </row>
    <row r="12" spans="1:18" s="3" customFormat="1" x14ac:dyDescent="0.25">
      <c r="A12" s="2"/>
      <c r="B12" s="2"/>
      <c r="C12" s="2"/>
      <c r="D12" s="2"/>
      <c r="E12" s="2"/>
      <c r="F12" s="2"/>
      <c r="G12" s="2"/>
      <c r="H12" s="2"/>
      <c r="I12" s="2"/>
      <c r="J12" s="2"/>
      <c r="K12" s="2"/>
      <c r="L12" s="2"/>
      <c r="M12" s="2"/>
      <c r="N12" s="2"/>
      <c r="O12" s="2"/>
      <c r="P12" s="2"/>
      <c r="Q12" s="2"/>
      <c r="R12" s="2"/>
    </row>
    <row r="13" spans="1:18" s="3" customFormat="1" x14ac:dyDescent="0.25">
      <c r="A13" s="2"/>
      <c r="B13" s="2"/>
      <c r="C13" s="2"/>
      <c r="D13" s="2"/>
      <c r="E13" s="2"/>
      <c r="F13" s="2"/>
      <c r="G13" s="2"/>
      <c r="H13" s="2"/>
      <c r="I13" s="2"/>
      <c r="J13" s="2"/>
      <c r="K13" s="2"/>
      <c r="L13" s="2"/>
      <c r="M13" s="2"/>
      <c r="N13" s="2"/>
      <c r="O13" s="2"/>
      <c r="P13" s="2"/>
      <c r="Q13" s="2"/>
      <c r="R13" s="2"/>
    </row>
    <row r="14" spans="1:18" s="3" customFormat="1" x14ac:dyDescent="0.25">
      <c r="A14" s="2"/>
      <c r="B14" s="2"/>
      <c r="C14" s="2"/>
      <c r="D14" s="2"/>
      <c r="E14" s="2"/>
      <c r="F14" s="2"/>
      <c r="G14" s="2"/>
      <c r="H14" s="2"/>
      <c r="I14" s="2"/>
      <c r="J14" s="2"/>
      <c r="K14" s="2"/>
      <c r="L14" s="2"/>
      <c r="M14" s="2"/>
      <c r="N14" s="2"/>
      <c r="O14" s="2"/>
      <c r="P14" s="2"/>
      <c r="Q14" s="2"/>
      <c r="R14" s="2"/>
    </row>
    <row r="15" spans="1:18" s="3" customFormat="1" x14ac:dyDescent="0.25">
      <c r="A15" s="2"/>
      <c r="B15" s="2"/>
      <c r="C15" s="2"/>
      <c r="D15" s="2"/>
      <c r="E15" s="2"/>
      <c r="F15" s="2"/>
      <c r="G15" s="2"/>
      <c r="H15" s="2"/>
      <c r="I15" s="2"/>
      <c r="J15" s="2"/>
      <c r="K15" s="2"/>
      <c r="L15" s="2"/>
      <c r="M15" s="2"/>
      <c r="N15" s="2"/>
      <c r="O15" s="2"/>
      <c r="P15" s="2"/>
      <c r="Q15" s="2"/>
      <c r="R15" s="2"/>
    </row>
    <row r="16" spans="1:18"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0"/>
  <sheetViews>
    <sheetView topLeftCell="A3" workbookViewId="0">
      <pane xSplit="1" ySplit="5" topLeftCell="B11" activePane="bottomRight" state="frozen"/>
      <selection activeCell="A3" sqref="A3"/>
      <selection pane="topRight" activeCell="B3" sqref="B3"/>
      <selection pane="bottomLeft" activeCell="A8" sqref="A8"/>
      <selection pane="bottomRight" activeCell="A10" sqref="A10"/>
    </sheetView>
  </sheetViews>
  <sheetFormatPr baseColWidth="10" defaultRowHeight="15" x14ac:dyDescent="0.25"/>
  <cols>
    <col min="1" max="1" width="23.7109375" customWidth="1"/>
    <col min="2" max="2" width="15.28515625" customWidth="1"/>
    <col min="3" max="3" width="17.140625" customWidth="1"/>
    <col min="4" max="4" width="12.5703125" customWidth="1"/>
    <col min="5" max="5" width="5.85546875" customWidth="1"/>
    <col min="6" max="6" width="6" customWidth="1"/>
    <col min="7" max="7" width="8.7109375" customWidth="1"/>
    <col min="8" max="8" width="47.7109375" customWidth="1"/>
    <col min="9" max="9" width="5.140625" customWidth="1"/>
    <col min="10" max="10" width="5.28515625" customWidth="1"/>
    <col min="11" max="11" width="9.5703125" customWidth="1"/>
    <col min="13" max="13" width="27.85546875" customWidth="1"/>
    <col min="14" max="14" width="15" customWidth="1"/>
    <col min="17" max="17" width="13.5703125" customWidth="1"/>
    <col min="18" max="18" width="35.1406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50</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8" s="33" customFormat="1" ht="195" x14ac:dyDescent="0.25">
      <c r="A8" s="32" t="s">
        <v>30</v>
      </c>
      <c r="B8" s="37" t="s">
        <v>154</v>
      </c>
      <c r="C8" s="43" t="s">
        <v>153</v>
      </c>
      <c r="D8" s="32" t="s">
        <v>215</v>
      </c>
      <c r="E8" s="32">
        <v>2</v>
      </c>
      <c r="F8" s="32">
        <v>3</v>
      </c>
      <c r="G8" s="32" t="s">
        <v>164</v>
      </c>
      <c r="H8" s="38" t="s">
        <v>155</v>
      </c>
      <c r="I8" s="32">
        <v>2</v>
      </c>
      <c r="J8" s="32">
        <v>3</v>
      </c>
      <c r="K8" s="32" t="s">
        <v>164</v>
      </c>
      <c r="L8" s="32" t="s">
        <v>166</v>
      </c>
      <c r="M8" s="40" t="s">
        <v>165</v>
      </c>
      <c r="N8" s="32" t="s">
        <v>156</v>
      </c>
      <c r="O8" s="32"/>
      <c r="P8" s="32"/>
      <c r="Q8" s="32" t="s">
        <v>157</v>
      </c>
      <c r="R8" s="38" t="s">
        <v>158</v>
      </c>
    </row>
    <row r="9" spans="1:18" s="33" customFormat="1" ht="229.5" x14ac:dyDescent="0.25">
      <c r="A9" s="32"/>
      <c r="B9" s="44" t="s">
        <v>148</v>
      </c>
      <c r="C9" s="44" t="s">
        <v>147</v>
      </c>
      <c r="D9" s="32"/>
      <c r="E9" s="32">
        <v>1</v>
      </c>
      <c r="F9" s="32">
        <v>4</v>
      </c>
      <c r="G9" s="32" t="s">
        <v>162</v>
      </c>
      <c r="H9" s="45" t="s">
        <v>149</v>
      </c>
      <c r="I9" s="32">
        <v>1</v>
      </c>
      <c r="J9" s="32">
        <v>4</v>
      </c>
      <c r="K9" s="32" t="s">
        <v>162</v>
      </c>
      <c r="L9" s="32"/>
      <c r="M9" s="37" t="s">
        <v>149</v>
      </c>
      <c r="N9" s="43" t="s">
        <v>150</v>
      </c>
      <c r="O9" s="32" t="s">
        <v>167</v>
      </c>
      <c r="P9" s="43" t="s">
        <v>150</v>
      </c>
      <c r="Q9" s="43" t="s">
        <v>151</v>
      </c>
      <c r="R9" s="43" t="s">
        <v>152</v>
      </c>
    </row>
    <row r="10" spans="1:18" s="3" customFormat="1" x14ac:dyDescent="0.25">
      <c r="A10" s="2"/>
      <c r="B10" s="2"/>
      <c r="C10" s="2"/>
      <c r="D10" s="2"/>
      <c r="E10" s="2"/>
      <c r="F10" s="2"/>
      <c r="G10" s="2"/>
      <c r="H10" s="2"/>
      <c r="I10" s="2"/>
      <c r="J10" s="2"/>
      <c r="K10" s="2"/>
      <c r="L10" s="2"/>
      <c r="M10" s="2"/>
      <c r="N10" s="2"/>
      <c r="O10" s="2"/>
      <c r="P10" s="2"/>
      <c r="Q10" s="2"/>
      <c r="R10" s="2"/>
    </row>
    <row r="11" spans="1:18" s="3" customFormat="1" x14ac:dyDescent="0.25">
      <c r="A11" s="2"/>
      <c r="B11" s="2"/>
      <c r="C11" s="2"/>
      <c r="D11" s="2"/>
      <c r="E11" s="2"/>
      <c r="F11" s="2"/>
      <c r="G11" s="2"/>
      <c r="H11" s="2"/>
      <c r="I11" s="2"/>
      <c r="J11" s="2"/>
      <c r="K11" s="2"/>
      <c r="L11" s="2"/>
      <c r="M11" s="2"/>
      <c r="N11" s="2"/>
      <c r="O11" s="2"/>
      <c r="P11" s="2"/>
      <c r="Q11" s="2"/>
      <c r="R11" s="2"/>
    </row>
    <row r="12" spans="1:18" s="3" customFormat="1" x14ac:dyDescent="0.25">
      <c r="A12" s="2"/>
      <c r="B12" s="2"/>
      <c r="C12" s="2"/>
      <c r="D12" s="2"/>
      <c r="E12" s="2"/>
      <c r="F12" s="2"/>
      <c r="G12" s="2"/>
      <c r="H12" s="2"/>
      <c r="I12" s="2"/>
      <c r="J12" s="2"/>
      <c r="K12" s="2"/>
      <c r="L12" s="2"/>
      <c r="M12" s="2"/>
      <c r="N12" s="2"/>
      <c r="O12" s="2"/>
      <c r="P12" s="2"/>
      <c r="Q12" s="2"/>
      <c r="R12" s="2"/>
    </row>
    <row r="13" spans="1:18" s="3" customFormat="1" x14ac:dyDescent="0.25">
      <c r="A13" s="2"/>
      <c r="B13" s="2"/>
      <c r="C13" s="2"/>
      <c r="D13" s="2"/>
      <c r="E13" s="2"/>
      <c r="F13" s="2"/>
      <c r="G13" s="2"/>
      <c r="H13" s="2"/>
      <c r="I13" s="2"/>
      <c r="J13" s="2"/>
      <c r="K13" s="2"/>
      <c r="L13" s="2"/>
      <c r="M13" s="2"/>
      <c r="N13" s="2"/>
      <c r="O13" s="2"/>
      <c r="P13" s="2"/>
      <c r="Q13" s="2"/>
      <c r="R13" s="2"/>
    </row>
    <row r="14" spans="1:18" s="3" customFormat="1" x14ac:dyDescent="0.25">
      <c r="A14" s="2"/>
      <c r="B14" s="2"/>
      <c r="C14" s="2"/>
      <c r="D14" s="2"/>
      <c r="E14" s="2"/>
      <c r="F14" s="2"/>
      <c r="G14" s="2"/>
      <c r="H14" s="2"/>
      <c r="I14" s="2"/>
      <c r="J14" s="2"/>
      <c r="K14" s="2"/>
      <c r="L14" s="2"/>
      <c r="M14" s="2"/>
      <c r="N14" s="2"/>
      <c r="O14" s="2"/>
      <c r="P14" s="2"/>
      <c r="Q14" s="2"/>
      <c r="R14" s="2"/>
    </row>
    <row r="15" spans="1:18" s="3" customFormat="1" x14ac:dyDescent="0.25">
      <c r="A15" s="2"/>
      <c r="B15" s="2"/>
      <c r="C15" s="2"/>
      <c r="D15" s="2"/>
      <c r="E15" s="2"/>
      <c r="F15" s="2"/>
      <c r="G15" s="2"/>
      <c r="H15" s="2"/>
      <c r="I15" s="2"/>
      <c r="J15" s="2"/>
      <c r="K15" s="2"/>
      <c r="L15" s="2"/>
      <c r="M15" s="2"/>
      <c r="N15" s="2"/>
      <c r="O15" s="2"/>
      <c r="P15" s="2"/>
      <c r="Q15" s="2"/>
      <c r="R15" s="2"/>
    </row>
    <row r="16" spans="1:18"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8"/>
  <sheetViews>
    <sheetView workbookViewId="0">
      <selection activeCell="H10" sqref="H10"/>
    </sheetView>
  </sheetViews>
  <sheetFormatPr baseColWidth="10" defaultRowHeight="15" x14ac:dyDescent="0.25"/>
  <cols>
    <col min="1" max="1" width="23.7109375" customWidth="1"/>
    <col min="2" max="2" width="26.28515625" customWidth="1"/>
    <col min="3" max="3" width="13.85546875" customWidth="1"/>
    <col min="4" max="4" width="11.7109375" customWidth="1"/>
    <col min="5" max="5" width="8.42578125" customWidth="1"/>
    <col min="6" max="6" width="4.5703125" customWidth="1"/>
    <col min="7" max="7" width="12.5703125" customWidth="1"/>
    <col min="8" max="8" width="58" customWidth="1"/>
    <col min="9" max="9" width="5.140625" customWidth="1"/>
    <col min="10" max="10" width="5.28515625" customWidth="1"/>
    <col min="11" max="11" width="12.5703125" customWidth="1"/>
    <col min="12" max="12" width="13.140625" customWidth="1"/>
    <col min="13" max="13" width="43.7109375" customWidth="1"/>
    <col min="14" max="14" width="15" customWidth="1"/>
    <col min="15" max="15" width="16" customWidth="1"/>
    <col min="17" max="17" width="13.5703125" customWidth="1"/>
    <col min="18" max="18" width="45.8554687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333</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ht="15" customHeight="1" x14ac:dyDescent="0.25">
      <c r="A5" s="177"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78"/>
      <c r="B6" s="158"/>
      <c r="C6" s="158"/>
      <c r="D6" s="158"/>
      <c r="E6" s="157" t="s">
        <v>15</v>
      </c>
      <c r="F6" s="157"/>
      <c r="G6" s="157"/>
      <c r="H6" s="158" t="s">
        <v>16</v>
      </c>
      <c r="I6" s="159" t="s">
        <v>17</v>
      </c>
      <c r="J6" s="159"/>
      <c r="K6" s="159"/>
      <c r="L6" s="159" t="s">
        <v>18</v>
      </c>
      <c r="M6" s="159"/>
      <c r="N6" s="159"/>
      <c r="O6" s="156"/>
      <c r="P6" s="156"/>
      <c r="Q6" s="156"/>
      <c r="R6" s="156"/>
    </row>
    <row r="7" spans="1:18" ht="74.25" x14ac:dyDescent="0.25">
      <c r="A7" s="179"/>
      <c r="B7" s="158"/>
      <c r="C7" s="158"/>
      <c r="D7" s="158"/>
      <c r="E7" s="76" t="s">
        <v>19</v>
      </c>
      <c r="F7" s="76" t="s">
        <v>20</v>
      </c>
      <c r="G7" s="76" t="s">
        <v>21</v>
      </c>
      <c r="H7" s="158"/>
      <c r="I7" s="76" t="s">
        <v>19</v>
      </c>
      <c r="J7" s="76" t="s">
        <v>20</v>
      </c>
      <c r="K7" s="76" t="s">
        <v>21</v>
      </c>
      <c r="L7" s="76" t="s">
        <v>22</v>
      </c>
      <c r="M7" s="76" t="s">
        <v>12</v>
      </c>
      <c r="N7" s="76" t="s">
        <v>23</v>
      </c>
      <c r="O7" s="156"/>
      <c r="P7" s="156"/>
      <c r="Q7" s="156"/>
      <c r="R7" s="156"/>
    </row>
    <row r="8" spans="1:18" ht="168" x14ac:dyDescent="0.25">
      <c r="A8" s="121" t="s">
        <v>334</v>
      </c>
      <c r="B8" s="122" t="s">
        <v>335</v>
      </c>
      <c r="C8" s="123" t="s">
        <v>336</v>
      </c>
      <c r="D8" s="124" t="s">
        <v>337</v>
      </c>
      <c r="E8" s="121">
        <v>4</v>
      </c>
      <c r="F8" s="121">
        <v>10</v>
      </c>
      <c r="G8" s="121" t="s">
        <v>338</v>
      </c>
      <c r="H8" s="125" t="s">
        <v>339</v>
      </c>
      <c r="I8" s="121">
        <v>2</v>
      </c>
      <c r="J8" s="121">
        <v>10</v>
      </c>
      <c r="K8" s="121" t="s">
        <v>340</v>
      </c>
      <c r="L8" s="126"/>
      <c r="M8" s="123" t="s">
        <v>341</v>
      </c>
      <c r="N8" s="123" t="s">
        <v>342</v>
      </c>
      <c r="O8" s="126" t="s">
        <v>167</v>
      </c>
      <c r="P8" s="123"/>
      <c r="Q8" s="123" t="s">
        <v>343</v>
      </c>
      <c r="R8" s="123" t="s">
        <v>344</v>
      </c>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0"/>
  <sheetViews>
    <sheetView topLeftCell="A7" workbookViewId="0">
      <selection activeCell="L8" sqref="L8"/>
    </sheetView>
  </sheetViews>
  <sheetFormatPr baseColWidth="10" defaultRowHeight="15" x14ac:dyDescent="0.25"/>
  <cols>
    <col min="1" max="3" width="17.140625" customWidth="1"/>
    <col min="5" max="5" width="5.85546875" customWidth="1"/>
    <col min="6" max="6" width="6" customWidth="1"/>
    <col min="7" max="7" width="8.7109375" customWidth="1"/>
    <col min="9" max="9" width="5.140625" customWidth="1"/>
    <col min="10" max="10" width="5.28515625" customWidth="1"/>
    <col min="11" max="11" width="9.57031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31</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60" t="s">
        <v>9</v>
      </c>
      <c r="F5" s="157"/>
      <c r="G5" s="157"/>
      <c r="H5" s="160" t="s">
        <v>10</v>
      </c>
      <c r="I5" s="157"/>
      <c r="J5" s="157"/>
      <c r="K5" s="157"/>
      <c r="L5" s="157"/>
      <c r="M5" s="157"/>
      <c r="N5" s="157"/>
      <c r="O5" s="156" t="s">
        <v>11</v>
      </c>
      <c r="P5" s="156" t="s">
        <v>12</v>
      </c>
      <c r="Q5" s="156" t="s">
        <v>13</v>
      </c>
      <c r="R5" s="156" t="s">
        <v>14</v>
      </c>
    </row>
    <row r="6" spans="1:18" x14ac:dyDescent="0.25">
      <c r="A6" s="158"/>
      <c r="B6" s="158"/>
      <c r="C6" s="158"/>
      <c r="D6" s="158"/>
      <c r="E6" s="157" t="s">
        <v>15</v>
      </c>
      <c r="F6" s="157"/>
      <c r="G6" s="157"/>
      <c r="H6" s="158" t="s">
        <v>16</v>
      </c>
      <c r="I6" s="159" t="s">
        <v>17</v>
      </c>
      <c r="J6" s="159"/>
      <c r="K6" s="159"/>
      <c r="L6" s="159" t="s">
        <v>18</v>
      </c>
      <c r="M6" s="159"/>
      <c r="N6" s="159"/>
      <c r="O6" s="156"/>
      <c r="P6" s="156"/>
      <c r="Q6" s="156"/>
      <c r="R6" s="156"/>
    </row>
    <row r="7" spans="1:18" ht="87.75" x14ac:dyDescent="0.25">
      <c r="A7" s="158"/>
      <c r="B7" s="158"/>
      <c r="C7" s="158"/>
      <c r="D7" s="158"/>
      <c r="E7" s="1" t="s">
        <v>19</v>
      </c>
      <c r="F7" s="1" t="s">
        <v>20</v>
      </c>
      <c r="G7" s="1" t="s">
        <v>21</v>
      </c>
      <c r="H7" s="158"/>
      <c r="I7" s="1" t="s">
        <v>19</v>
      </c>
      <c r="J7" s="1" t="s">
        <v>20</v>
      </c>
      <c r="K7" s="1" t="s">
        <v>21</v>
      </c>
      <c r="L7" s="1" t="s">
        <v>22</v>
      </c>
      <c r="M7" s="1" t="s">
        <v>12</v>
      </c>
      <c r="N7" s="1" t="s">
        <v>23</v>
      </c>
      <c r="O7" s="156"/>
      <c r="P7" s="156"/>
      <c r="Q7" s="156"/>
      <c r="R7" s="156"/>
    </row>
    <row r="8" spans="1:18" s="3" customFormat="1" ht="195" x14ac:dyDescent="0.25">
      <c r="A8" s="2" t="s">
        <v>32</v>
      </c>
      <c r="B8" s="2"/>
      <c r="C8" s="2"/>
      <c r="D8" s="2"/>
      <c r="E8" s="2"/>
      <c r="F8" s="2"/>
      <c r="G8" s="2"/>
      <c r="H8" s="2"/>
      <c r="I8" s="2"/>
      <c r="J8" s="2"/>
      <c r="K8" s="2"/>
      <c r="L8" s="2"/>
      <c r="M8" s="2"/>
      <c r="N8" s="2"/>
      <c r="O8" s="2"/>
      <c r="P8" s="2"/>
      <c r="Q8" s="2"/>
      <c r="R8" s="2"/>
    </row>
    <row r="9" spans="1:18" s="3" customFormat="1" x14ac:dyDescent="0.25">
      <c r="A9" s="2"/>
      <c r="B9" s="2"/>
      <c r="C9" s="2"/>
      <c r="D9" s="2"/>
      <c r="E9" s="2"/>
      <c r="F9" s="2"/>
      <c r="G9" s="2"/>
      <c r="H9" s="2"/>
      <c r="I9" s="2"/>
      <c r="J9" s="2"/>
      <c r="K9" s="2"/>
      <c r="L9" s="2"/>
      <c r="M9" s="2"/>
      <c r="N9" s="2"/>
      <c r="O9" s="2"/>
      <c r="P9" s="2"/>
      <c r="Q9" s="2"/>
      <c r="R9" s="2"/>
    </row>
    <row r="10" spans="1:18" s="3" customFormat="1" x14ac:dyDescent="0.25">
      <c r="A10" s="2"/>
      <c r="B10" s="2"/>
      <c r="C10" s="2"/>
      <c r="D10" s="2"/>
      <c r="E10" s="2"/>
      <c r="F10" s="2"/>
      <c r="G10" s="2"/>
      <c r="H10" s="2"/>
      <c r="I10" s="2"/>
      <c r="J10" s="2"/>
      <c r="K10" s="2"/>
      <c r="L10" s="2"/>
      <c r="M10" s="2"/>
      <c r="N10" s="2"/>
      <c r="O10" s="2"/>
      <c r="P10" s="2"/>
      <c r="Q10" s="2"/>
      <c r="R10" s="2"/>
    </row>
    <row r="11" spans="1:18" s="3" customFormat="1" x14ac:dyDescent="0.25">
      <c r="A11" s="2"/>
      <c r="B11" s="2"/>
      <c r="C11" s="2"/>
      <c r="D11" s="2"/>
      <c r="E11" s="2"/>
      <c r="F11" s="2"/>
      <c r="G11" s="2"/>
      <c r="H11" s="2"/>
      <c r="I11" s="2"/>
      <c r="J11" s="2"/>
      <c r="K11" s="2"/>
      <c r="L11" s="2"/>
      <c r="M11" s="2"/>
      <c r="N11" s="2"/>
      <c r="O11" s="2"/>
      <c r="P11" s="2"/>
      <c r="Q11" s="2"/>
      <c r="R11" s="2"/>
    </row>
    <row r="12" spans="1:18" s="3" customFormat="1" x14ac:dyDescent="0.25">
      <c r="A12" s="2"/>
      <c r="B12" s="2"/>
      <c r="C12" s="2"/>
      <c r="D12" s="2"/>
      <c r="E12" s="2"/>
      <c r="F12" s="2"/>
      <c r="G12" s="2"/>
      <c r="H12" s="2"/>
      <c r="I12" s="2"/>
      <c r="J12" s="2"/>
      <c r="K12" s="2"/>
      <c r="L12" s="2"/>
      <c r="M12" s="2"/>
      <c r="N12" s="2"/>
      <c r="O12" s="2"/>
      <c r="P12" s="2"/>
      <c r="Q12" s="2"/>
      <c r="R12" s="2"/>
    </row>
    <row r="13" spans="1:18" s="3" customFormat="1" x14ac:dyDescent="0.25">
      <c r="A13" s="2"/>
      <c r="B13" s="2"/>
      <c r="C13" s="2"/>
      <c r="D13" s="2"/>
      <c r="E13" s="2"/>
      <c r="F13" s="2"/>
      <c r="G13" s="2"/>
      <c r="H13" s="2"/>
      <c r="I13" s="2"/>
      <c r="J13" s="2"/>
      <c r="K13" s="2"/>
      <c r="L13" s="2"/>
      <c r="M13" s="2"/>
      <c r="N13" s="2"/>
      <c r="O13" s="2"/>
      <c r="P13" s="2"/>
      <c r="Q13" s="2"/>
      <c r="R13" s="2"/>
    </row>
    <row r="14" spans="1:18" s="3" customFormat="1" x14ac:dyDescent="0.25">
      <c r="A14" s="2"/>
      <c r="B14" s="2"/>
      <c r="C14" s="2"/>
      <c r="D14" s="2"/>
      <c r="E14" s="2"/>
      <c r="F14" s="2"/>
      <c r="G14" s="2"/>
      <c r="H14" s="2"/>
      <c r="I14" s="2"/>
      <c r="J14" s="2"/>
      <c r="K14" s="2"/>
      <c r="L14" s="2"/>
      <c r="M14" s="2"/>
      <c r="N14" s="2"/>
      <c r="O14" s="2"/>
      <c r="P14" s="2"/>
      <c r="Q14" s="2"/>
      <c r="R14" s="2"/>
    </row>
    <row r="15" spans="1:18" s="3" customFormat="1" x14ac:dyDescent="0.25">
      <c r="A15" s="2"/>
      <c r="B15" s="2"/>
      <c r="C15" s="2"/>
      <c r="D15" s="2"/>
      <c r="E15" s="2"/>
      <c r="F15" s="2"/>
      <c r="G15" s="2"/>
      <c r="H15" s="2"/>
      <c r="I15" s="2"/>
      <c r="J15" s="2"/>
      <c r="K15" s="2"/>
      <c r="L15" s="2"/>
      <c r="M15" s="2"/>
      <c r="N15" s="2"/>
      <c r="O15" s="2"/>
      <c r="P15" s="2"/>
      <c r="Q15" s="2"/>
      <c r="R15" s="2"/>
    </row>
    <row r="16" spans="1:18" s="3" customFormat="1" x14ac:dyDescent="0.25">
      <c r="A16" s="2"/>
      <c r="B16" s="2"/>
      <c r="C16" s="2"/>
      <c r="D16" s="2"/>
      <c r="E16" s="2"/>
      <c r="F16" s="2"/>
      <c r="G16" s="2"/>
      <c r="H16" s="2"/>
      <c r="I16" s="2"/>
      <c r="J16" s="2"/>
      <c r="K16" s="2"/>
      <c r="L16" s="2"/>
      <c r="M16" s="2"/>
      <c r="N16" s="2"/>
      <c r="O16" s="2"/>
      <c r="P16" s="2"/>
      <c r="Q16" s="2"/>
      <c r="R16" s="2"/>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20">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0"/>
  <sheetViews>
    <sheetView topLeftCell="A7" workbookViewId="0">
      <selection activeCell="A3" sqref="A3:R3"/>
    </sheetView>
  </sheetViews>
  <sheetFormatPr baseColWidth="10" defaultRowHeight="15" x14ac:dyDescent="0.25"/>
  <cols>
    <col min="1" max="1" width="21.85546875" customWidth="1"/>
    <col min="2" max="2" width="32.140625" customWidth="1"/>
    <col min="3" max="3" width="47" customWidth="1"/>
    <col min="4" max="4" width="28" customWidth="1"/>
    <col min="5" max="5" width="5.85546875" customWidth="1"/>
    <col min="6" max="6" width="6" customWidth="1"/>
    <col min="7" max="7" width="18" customWidth="1"/>
    <col min="8" max="8" width="50.5703125" customWidth="1"/>
    <col min="9" max="9" width="7.5703125" customWidth="1"/>
    <col min="10" max="10" width="9.28515625" customWidth="1"/>
    <col min="11" max="11" width="14.85546875" customWidth="1"/>
    <col min="12" max="12" width="13.7109375" customWidth="1"/>
    <col min="13" max="13" width="45" customWidth="1"/>
    <col min="14" max="14" width="17" customWidth="1"/>
    <col min="15" max="15" width="15.5703125" customWidth="1"/>
    <col min="16" max="16" width="20.7109375" customWidth="1"/>
    <col min="17" max="17" width="17.7109375" customWidth="1"/>
    <col min="18" max="18" width="32.42578125" customWidth="1"/>
    <col min="257" max="259" width="17.140625" customWidth="1"/>
    <col min="261" max="261" width="5.85546875" customWidth="1"/>
    <col min="262" max="262" width="6" customWidth="1"/>
    <col min="263" max="263" width="8.7109375" customWidth="1"/>
    <col min="265" max="265" width="5.140625" customWidth="1"/>
    <col min="266" max="266" width="5.28515625" customWidth="1"/>
    <col min="267" max="267" width="9.5703125" customWidth="1"/>
    <col min="513" max="515" width="17.140625" customWidth="1"/>
    <col min="517" max="517" width="5.85546875" customWidth="1"/>
    <col min="518" max="518" width="6" customWidth="1"/>
    <col min="519" max="519" width="8.7109375" customWidth="1"/>
    <col min="521" max="521" width="5.140625" customWidth="1"/>
    <col min="522" max="522" width="5.28515625" customWidth="1"/>
    <col min="523" max="523" width="9.5703125" customWidth="1"/>
    <col min="769" max="771" width="17.140625" customWidth="1"/>
    <col min="773" max="773" width="5.85546875" customWidth="1"/>
    <col min="774" max="774" width="6" customWidth="1"/>
    <col min="775" max="775" width="8.7109375" customWidth="1"/>
    <col min="777" max="777" width="5.140625" customWidth="1"/>
    <col min="778" max="778" width="5.28515625" customWidth="1"/>
    <col min="779" max="779" width="9.5703125" customWidth="1"/>
    <col min="1025" max="1027" width="17.140625" customWidth="1"/>
    <col min="1029" max="1029" width="5.85546875" customWidth="1"/>
    <col min="1030" max="1030" width="6" customWidth="1"/>
    <col min="1031" max="1031" width="8.7109375" customWidth="1"/>
    <col min="1033" max="1033" width="5.140625" customWidth="1"/>
    <col min="1034" max="1034" width="5.28515625" customWidth="1"/>
    <col min="1035" max="1035" width="9.5703125" customWidth="1"/>
    <col min="1281" max="1283" width="17.140625" customWidth="1"/>
    <col min="1285" max="1285" width="5.85546875" customWidth="1"/>
    <col min="1286" max="1286" width="6" customWidth="1"/>
    <col min="1287" max="1287" width="8.7109375" customWidth="1"/>
    <col min="1289" max="1289" width="5.140625" customWidth="1"/>
    <col min="1290" max="1290" width="5.28515625" customWidth="1"/>
    <col min="1291" max="1291" width="9.5703125" customWidth="1"/>
    <col min="1537" max="1539" width="17.140625" customWidth="1"/>
    <col min="1541" max="1541" width="5.85546875" customWidth="1"/>
    <col min="1542" max="1542" width="6" customWidth="1"/>
    <col min="1543" max="1543" width="8.7109375" customWidth="1"/>
    <col min="1545" max="1545" width="5.140625" customWidth="1"/>
    <col min="1546" max="1546" width="5.28515625" customWidth="1"/>
    <col min="1547" max="1547" width="9.5703125" customWidth="1"/>
    <col min="1793" max="1795" width="17.140625" customWidth="1"/>
    <col min="1797" max="1797" width="5.85546875" customWidth="1"/>
    <col min="1798" max="1798" width="6" customWidth="1"/>
    <col min="1799" max="1799" width="8.7109375" customWidth="1"/>
    <col min="1801" max="1801" width="5.140625" customWidth="1"/>
    <col min="1802" max="1802" width="5.28515625" customWidth="1"/>
    <col min="1803" max="1803" width="9.5703125" customWidth="1"/>
    <col min="2049" max="2051" width="17.140625" customWidth="1"/>
    <col min="2053" max="2053" width="5.85546875" customWidth="1"/>
    <col min="2054" max="2054" width="6" customWidth="1"/>
    <col min="2055" max="2055" width="8.7109375" customWidth="1"/>
    <col min="2057" max="2057" width="5.140625" customWidth="1"/>
    <col min="2058" max="2058" width="5.28515625" customWidth="1"/>
    <col min="2059" max="2059" width="9.5703125" customWidth="1"/>
    <col min="2305" max="2307" width="17.140625" customWidth="1"/>
    <col min="2309" max="2309" width="5.85546875" customWidth="1"/>
    <col min="2310" max="2310" width="6" customWidth="1"/>
    <col min="2311" max="2311" width="8.7109375" customWidth="1"/>
    <col min="2313" max="2313" width="5.140625" customWidth="1"/>
    <col min="2314" max="2314" width="5.28515625" customWidth="1"/>
    <col min="2315" max="2315" width="9.5703125" customWidth="1"/>
    <col min="2561" max="2563" width="17.140625" customWidth="1"/>
    <col min="2565" max="2565" width="5.85546875" customWidth="1"/>
    <col min="2566" max="2566" width="6" customWidth="1"/>
    <col min="2567" max="2567" width="8.7109375" customWidth="1"/>
    <col min="2569" max="2569" width="5.140625" customWidth="1"/>
    <col min="2570" max="2570" width="5.28515625" customWidth="1"/>
    <col min="2571" max="2571" width="9.5703125" customWidth="1"/>
    <col min="2817" max="2819" width="17.140625" customWidth="1"/>
    <col min="2821" max="2821" width="5.85546875" customWidth="1"/>
    <col min="2822" max="2822" width="6" customWidth="1"/>
    <col min="2823" max="2823" width="8.7109375" customWidth="1"/>
    <col min="2825" max="2825" width="5.140625" customWidth="1"/>
    <col min="2826" max="2826" width="5.28515625" customWidth="1"/>
    <col min="2827" max="2827" width="9.5703125" customWidth="1"/>
    <col min="3073" max="3075" width="17.140625" customWidth="1"/>
    <col min="3077" max="3077" width="5.85546875" customWidth="1"/>
    <col min="3078" max="3078" width="6" customWidth="1"/>
    <col min="3079" max="3079" width="8.7109375" customWidth="1"/>
    <col min="3081" max="3081" width="5.140625" customWidth="1"/>
    <col min="3082" max="3082" width="5.28515625" customWidth="1"/>
    <col min="3083" max="3083" width="9.5703125" customWidth="1"/>
    <col min="3329" max="3331" width="17.140625" customWidth="1"/>
    <col min="3333" max="3333" width="5.85546875" customWidth="1"/>
    <col min="3334" max="3334" width="6" customWidth="1"/>
    <col min="3335" max="3335" width="8.7109375" customWidth="1"/>
    <col min="3337" max="3337" width="5.140625" customWidth="1"/>
    <col min="3338" max="3338" width="5.28515625" customWidth="1"/>
    <col min="3339" max="3339" width="9.5703125" customWidth="1"/>
    <col min="3585" max="3587" width="17.140625" customWidth="1"/>
    <col min="3589" max="3589" width="5.85546875" customWidth="1"/>
    <col min="3590" max="3590" width="6" customWidth="1"/>
    <col min="3591" max="3591" width="8.7109375" customWidth="1"/>
    <col min="3593" max="3593" width="5.140625" customWidth="1"/>
    <col min="3594" max="3594" width="5.28515625" customWidth="1"/>
    <col min="3595" max="3595" width="9.5703125" customWidth="1"/>
    <col min="3841" max="3843" width="17.140625" customWidth="1"/>
    <col min="3845" max="3845" width="5.85546875" customWidth="1"/>
    <col min="3846" max="3846" width="6" customWidth="1"/>
    <col min="3847" max="3847" width="8.7109375" customWidth="1"/>
    <col min="3849" max="3849" width="5.140625" customWidth="1"/>
    <col min="3850" max="3850" width="5.28515625" customWidth="1"/>
    <col min="3851" max="3851" width="9.5703125" customWidth="1"/>
    <col min="4097" max="4099" width="17.140625" customWidth="1"/>
    <col min="4101" max="4101" width="5.85546875" customWidth="1"/>
    <col min="4102" max="4102" width="6" customWidth="1"/>
    <col min="4103" max="4103" width="8.7109375" customWidth="1"/>
    <col min="4105" max="4105" width="5.140625" customWidth="1"/>
    <col min="4106" max="4106" width="5.28515625" customWidth="1"/>
    <col min="4107" max="4107" width="9.5703125" customWidth="1"/>
    <col min="4353" max="4355" width="17.140625" customWidth="1"/>
    <col min="4357" max="4357" width="5.85546875" customWidth="1"/>
    <col min="4358" max="4358" width="6" customWidth="1"/>
    <col min="4359" max="4359" width="8.7109375" customWidth="1"/>
    <col min="4361" max="4361" width="5.140625" customWidth="1"/>
    <col min="4362" max="4362" width="5.28515625" customWidth="1"/>
    <col min="4363" max="4363" width="9.5703125" customWidth="1"/>
    <col min="4609" max="4611" width="17.140625" customWidth="1"/>
    <col min="4613" max="4613" width="5.85546875" customWidth="1"/>
    <col min="4614" max="4614" width="6" customWidth="1"/>
    <col min="4615" max="4615" width="8.7109375" customWidth="1"/>
    <col min="4617" max="4617" width="5.140625" customWidth="1"/>
    <col min="4618" max="4618" width="5.28515625" customWidth="1"/>
    <col min="4619" max="4619" width="9.5703125" customWidth="1"/>
    <col min="4865" max="4867" width="17.140625" customWidth="1"/>
    <col min="4869" max="4869" width="5.85546875" customWidth="1"/>
    <col min="4870" max="4870" width="6" customWidth="1"/>
    <col min="4871" max="4871" width="8.7109375" customWidth="1"/>
    <col min="4873" max="4873" width="5.140625" customWidth="1"/>
    <col min="4874" max="4874" width="5.28515625" customWidth="1"/>
    <col min="4875" max="4875" width="9.5703125" customWidth="1"/>
    <col min="5121" max="5123" width="17.140625" customWidth="1"/>
    <col min="5125" max="5125" width="5.85546875" customWidth="1"/>
    <col min="5126" max="5126" width="6" customWidth="1"/>
    <col min="5127" max="5127" width="8.7109375" customWidth="1"/>
    <col min="5129" max="5129" width="5.140625" customWidth="1"/>
    <col min="5130" max="5130" width="5.28515625" customWidth="1"/>
    <col min="5131" max="5131" width="9.5703125" customWidth="1"/>
    <col min="5377" max="5379" width="17.140625" customWidth="1"/>
    <col min="5381" max="5381" width="5.85546875" customWidth="1"/>
    <col min="5382" max="5382" width="6" customWidth="1"/>
    <col min="5383" max="5383" width="8.7109375" customWidth="1"/>
    <col min="5385" max="5385" width="5.140625" customWidth="1"/>
    <col min="5386" max="5386" width="5.28515625" customWidth="1"/>
    <col min="5387" max="5387" width="9.5703125" customWidth="1"/>
    <col min="5633" max="5635" width="17.140625" customWidth="1"/>
    <col min="5637" max="5637" width="5.85546875" customWidth="1"/>
    <col min="5638" max="5638" width="6" customWidth="1"/>
    <col min="5639" max="5639" width="8.7109375" customWidth="1"/>
    <col min="5641" max="5641" width="5.140625" customWidth="1"/>
    <col min="5642" max="5642" width="5.28515625" customWidth="1"/>
    <col min="5643" max="5643" width="9.5703125" customWidth="1"/>
    <col min="5889" max="5891" width="17.140625" customWidth="1"/>
    <col min="5893" max="5893" width="5.85546875" customWidth="1"/>
    <col min="5894" max="5894" width="6" customWidth="1"/>
    <col min="5895" max="5895" width="8.7109375" customWidth="1"/>
    <col min="5897" max="5897" width="5.140625" customWidth="1"/>
    <col min="5898" max="5898" width="5.28515625" customWidth="1"/>
    <col min="5899" max="5899" width="9.5703125" customWidth="1"/>
    <col min="6145" max="6147" width="17.140625" customWidth="1"/>
    <col min="6149" max="6149" width="5.85546875" customWidth="1"/>
    <col min="6150" max="6150" width="6" customWidth="1"/>
    <col min="6151" max="6151" width="8.7109375" customWidth="1"/>
    <col min="6153" max="6153" width="5.140625" customWidth="1"/>
    <col min="6154" max="6154" width="5.28515625" customWidth="1"/>
    <col min="6155" max="6155" width="9.5703125" customWidth="1"/>
    <col min="6401" max="6403" width="17.140625" customWidth="1"/>
    <col min="6405" max="6405" width="5.85546875" customWidth="1"/>
    <col min="6406" max="6406" width="6" customWidth="1"/>
    <col min="6407" max="6407" width="8.7109375" customWidth="1"/>
    <col min="6409" max="6409" width="5.140625" customWidth="1"/>
    <col min="6410" max="6410" width="5.28515625" customWidth="1"/>
    <col min="6411" max="6411" width="9.5703125" customWidth="1"/>
    <col min="6657" max="6659" width="17.140625" customWidth="1"/>
    <col min="6661" max="6661" width="5.85546875" customWidth="1"/>
    <col min="6662" max="6662" width="6" customWidth="1"/>
    <col min="6663" max="6663" width="8.7109375" customWidth="1"/>
    <col min="6665" max="6665" width="5.140625" customWidth="1"/>
    <col min="6666" max="6666" width="5.28515625" customWidth="1"/>
    <col min="6667" max="6667" width="9.5703125" customWidth="1"/>
    <col min="6913" max="6915" width="17.140625" customWidth="1"/>
    <col min="6917" max="6917" width="5.85546875" customWidth="1"/>
    <col min="6918" max="6918" width="6" customWidth="1"/>
    <col min="6919" max="6919" width="8.7109375" customWidth="1"/>
    <col min="6921" max="6921" width="5.140625" customWidth="1"/>
    <col min="6922" max="6922" width="5.28515625" customWidth="1"/>
    <col min="6923" max="6923" width="9.5703125" customWidth="1"/>
    <col min="7169" max="7171" width="17.140625" customWidth="1"/>
    <col min="7173" max="7173" width="5.85546875" customWidth="1"/>
    <col min="7174" max="7174" width="6" customWidth="1"/>
    <col min="7175" max="7175" width="8.7109375" customWidth="1"/>
    <col min="7177" max="7177" width="5.140625" customWidth="1"/>
    <col min="7178" max="7178" width="5.28515625" customWidth="1"/>
    <col min="7179" max="7179" width="9.5703125" customWidth="1"/>
    <col min="7425" max="7427" width="17.140625" customWidth="1"/>
    <col min="7429" max="7429" width="5.85546875" customWidth="1"/>
    <col min="7430" max="7430" width="6" customWidth="1"/>
    <col min="7431" max="7431" width="8.7109375" customWidth="1"/>
    <col min="7433" max="7433" width="5.140625" customWidth="1"/>
    <col min="7434" max="7434" width="5.28515625" customWidth="1"/>
    <col min="7435" max="7435" width="9.5703125" customWidth="1"/>
    <col min="7681" max="7683" width="17.140625" customWidth="1"/>
    <col min="7685" max="7685" width="5.85546875" customWidth="1"/>
    <col min="7686" max="7686" width="6" customWidth="1"/>
    <col min="7687" max="7687" width="8.7109375" customWidth="1"/>
    <col min="7689" max="7689" width="5.140625" customWidth="1"/>
    <col min="7690" max="7690" width="5.28515625" customWidth="1"/>
    <col min="7691" max="7691" width="9.5703125" customWidth="1"/>
    <col min="7937" max="7939" width="17.140625" customWidth="1"/>
    <col min="7941" max="7941" width="5.85546875" customWidth="1"/>
    <col min="7942" max="7942" width="6" customWidth="1"/>
    <col min="7943" max="7943" width="8.7109375" customWidth="1"/>
    <col min="7945" max="7945" width="5.140625" customWidth="1"/>
    <col min="7946" max="7946" width="5.28515625" customWidth="1"/>
    <col min="7947" max="7947" width="9.5703125" customWidth="1"/>
    <col min="8193" max="8195" width="17.140625" customWidth="1"/>
    <col min="8197" max="8197" width="5.85546875" customWidth="1"/>
    <col min="8198" max="8198" width="6" customWidth="1"/>
    <col min="8199" max="8199" width="8.7109375" customWidth="1"/>
    <col min="8201" max="8201" width="5.140625" customWidth="1"/>
    <col min="8202" max="8202" width="5.28515625" customWidth="1"/>
    <col min="8203" max="8203" width="9.5703125" customWidth="1"/>
    <col min="8449" max="8451" width="17.140625" customWidth="1"/>
    <col min="8453" max="8453" width="5.85546875" customWidth="1"/>
    <col min="8454" max="8454" width="6" customWidth="1"/>
    <col min="8455" max="8455" width="8.7109375" customWidth="1"/>
    <col min="8457" max="8457" width="5.140625" customWidth="1"/>
    <col min="8458" max="8458" width="5.28515625" customWidth="1"/>
    <col min="8459" max="8459" width="9.5703125" customWidth="1"/>
    <col min="8705" max="8707" width="17.140625" customWidth="1"/>
    <col min="8709" max="8709" width="5.85546875" customWidth="1"/>
    <col min="8710" max="8710" width="6" customWidth="1"/>
    <col min="8711" max="8711" width="8.7109375" customWidth="1"/>
    <col min="8713" max="8713" width="5.140625" customWidth="1"/>
    <col min="8714" max="8714" width="5.28515625" customWidth="1"/>
    <col min="8715" max="8715" width="9.5703125" customWidth="1"/>
    <col min="8961" max="8963" width="17.140625" customWidth="1"/>
    <col min="8965" max="8965" width="5.85546875" customWidth="1"/>
    <col min="8966" max="8966" width="6" customWidth="1"/>
    <col min="8967" max="8967" width="8.7109375" customWidth="1"/>
    <col min="8969" max="8969" width="5.140625" customWidth="1"/>
    <col min="8970" max="8970" width="5.28515625" customWidth="1"/>
    <col min="8971" max="8971" width="9.5703125" customWidth="1"/>
    <col min="9217" max="9219" width="17.140625" customWidth="1"/>
    <col min="9221" max="9221" width="5.85546875" customWidth="1"/>
    <col min="9222" max="9222" width="6" customWidth="1"/>
    <col min="9223" max="9223" width="8.7109375" customWidth="1"/>
    <col min="9225" max="9225" width="5.140625" customWidth="1"/>
    <col min="9226" max="9226" width="5.28515625" customWidth="1"/>
    <col min="9227" max="9227" width="9.5703125" customWidth="1"/>
    <col min="9473" max="9475" width="17.140625" customWidth="1"/>
    <col min="9477" max="9477" width="5.85546875" customWidth="1"/>
    <col min="9478" max="9478" width="6" customWidth="1"/>
    <col min="9479" max="9479" width="8.7109375" customWidth="1"/>
    <col min="9481" max="9481" width="5.140625" customWidth="1"/>
    <col min="9482" max="9482" width="5.28515625" customWidth="1"/>
    <col min="9483" max="9483" width="9.5703125" customWidth="1"/>
    <col min="9729" max="9731" width="17.140625" customWidth="1"/>
    <col min="9733" max="9733" width="5.85546875" customWidth="1"/>
    <col min="9734" max="9734" width="6" customWidth="1"/>
    <col min="9735" max="9735" width="8.7109375" customWidth="1"/>
    <col min="9737" max="9737" width="5.140625" customWidth="1"/>
    <col min="9738" max="9738" width="5.28515625" customWidth="1"/>
    <col min="9739" max="9739" width="9.5703125" customWidth="1"/>
    <col min="9985" max="9987" width="17.140625" customWidth="1"/>
    <col min="9989" max="9989" width="5.85546875" customWidth="1"/>
    <col min="9990" max="9990" width="6" customWidth="1"/>
    <col min="9991" max="9991" width="8.7109375" customWidth="1"/>
    <col min="9993" max="9993" width="5.140625" customWidth="1"/>
    <col min="9994" max="9994" width="5.28515625" customWidth="1"/>
    <col min="9995" max="9995" width="9.5703125" customWidth="1"/>
    <col min="10241" max="10243" width="17.140625" customWidth="1"/>
    <col min="10245" max="10245" width="5.85546875" customWidth="1"/>
    <col min="10246" max="10246" width="6" customWidth="1"/>
    <col min="10247" max="10247" width="8.7109375" customWidth="1"/>
    <col min="10249" max="10249" width="5.140625" customWidth="1"/>
    <col min="10250" max="10250" width="5.28515625" customWidth="1"/>
    <col min="10251" max="10251" width="9.5703125" customWidth="1"/>
    <col min="10497" max="10499" width="17.140625" customWidth="1"/>
    <col min="10501" max="10501" width="5.85546875" customWidth="1"/>
    <col min="10502" max="10502" width="6" customWidth="1"/>
    <col min="10503" max="10503" width="8.7109375" customWidth="1"/>
    <col min="10505" max="10505" width="5.140625" customWidth="1"/>
    <col min="10506" max="10506" width="5.28515625" customWidth="1"/>
    <col min="10507" max="10507" width="9.5703125" customWidth="1"/>
    <col min="10753" max="10755" width="17.140625" customWidth="1"/>
    <col min="10757" max="10757" width="5.85546875" customWidth="1"/>
    <col min="10758" max="10758" width="6" customWidth="1"/>
    <col min="10759" max="10759" width="8.7109375" customWidth="1"/>
    <col min="10761" max="10761" width="5.140625" customWidth="1"/>
    <col min="10762" max="10762" width="5.28515625" customWidth="1"/>
    <col min="10763" max="10763" width="9.5703125" customWidth="1"/>
    <col min="11009" max="11011" width="17.140625" customWidth="1"/>
    <col min="11013" max="11013" width="5.85546875" customWidth="1"/>
    <col min="11014" max="11014" width="6" customWidth="1"/>
    <col min="11015" max="11015" width="8.7109375" customWidth="1"/>
    <col min="11017" max="11017" width="5.140625" customWidth="1"/>
    <col min="11018" max="11018" width="5.28515625" customWidth="1"/>
    <col min="11019" max="11019" width="9.5703125" customWidth="1"/>
    <col min="11265" max="11267" width="17.140625" customWidth="1"/>
    <col min="11269" max="11269" width="5.85546875" customWidth="1"/>
    <col min="11270" max="11270" width="6" customWidth="1"/>
    <col min="11271" max="11271" width="8.7109375" customWidth="1"/>
    <col min="11273" max="11273" width="5.140625" customWidth="1"/>
    <col min="11274" max="11274" width="5.28515625" customWidth="1"/>
    <col min="11275" max="11275" width="9.5703125" customWidth="1"/>
    <col min="11521" max="11523" width="17.140625" customWidth="1"/>
    <col min="11525" max="11525" width="5.85546875" customWidth="1"/>
    <col min="11526" max="11526" width="6" customWidth="1"/>
    <col min="11527" max="11527" width="8.7109375" customWidth="1"/>
    <col min="11529" max="11529" width="5.140625" customWidth="1"/>
    <col min="11530" max="11530" width="5.28515625" customWidth="1"/>
    <col min="11531" max="11531" width="9.5703125" customWidth="1"/>
    <col min="11777" max="11779" width="17.140625" customWidth="1"/>
    <col min="11781" max="11781" width="5.85546875" customWidth="1"/>
    <col min="11782" max="11782" width="6" customWidth="1"/>
    <col min="11783" max="11783" width="8.7109375" customWidth="1"/>
    <col min="11785" max="11785" width="5.140625" customWidth="1"/>
    <col min="11786" max="11786" width="5.28515625" customWidth="1"/>
    <col min="11787" max="11787" width="9.5703125" customWidth="1"/>
    <col min="12033" max="12035" width="17.140625" customWidth="1"/>
    <col min="12037" max="12037" width="5.85546875" customWidth="1"/>
    <col min="12038" max="12038" width="6" customWidth="1"/>
    <col min="12039" max="12039" width="8.7109375" customWidth="1"/>
    <col min="12041" max="12041" width="5.140625" customWidth="1"/>
    <col min="12042" max="12042" width="5.28515625" customWidth="1"/>
    <col min="12043" max="12043" width="9.5703125" customWidth="1"/>
    <col min="12289" max="12291" width="17.140625" customWidth="1"/>
    <col min="12293" max="12293" width="5.85546875" customWidth="1"/>
    <col min="12294" max="12294" width="6" customWidth="1"/>
    <col min="12295" max="12295" width="8.7109375" customWidth="1"/>
    <col min="12297" max="12297" width="5.140625" customWidth="1"/>
    <col min="12298" max="12298" width="5.28515625" customWidth="1"/>
    <col min="12299" max="12299" width="9.5703125" customWidth="1"/>
    <col min="12545" max="12547" width="17.140625" customWidth="1"/>
    <col min="12549" max="12549" width="5.85546875" customWidth="1"/>
    <col min="12550" max="12550" width="6" customWidth="1"/>
    <col min="12551" max="12551" width="8.7109375" customWidth="1"/>
    <col min="12553" max="12553" width="5.140625" customWidth="1"/>
    <col min="12554" max="12554" width="5.28515625" customWidth="1"/>
    <col min="12555" max="12555" width="9.5703125" customWidth="1"/>
    <col min="12801" max="12803" width="17.140625" customWidth="1"/>
    <col min="12805" max="12805" width="5.85546875" customWidth="1"/>
    <col min="12806" max="12806" width="6" customWidth="1"/>
    <col min="12807" max="12807" width="8.7109375" customWidth="1"/>
    <col min="12809" max="12809" width="5.140625" customWidth="1"/>
    <col min="12810" max="12810" width="5.28515625" customWidth="1"/>
    <col min="12811" max="12811" width="9.5703125" customWidth="1"/>
    <col min="13057" max="13059" width="17.140625" customWidth="1"/>
    <col min="13061" max="13061" width="5.85546875" customWidth="1"/>
    <col min="13062" max="13062" width="6" customWidth="1"/>
    <col min="13063" max="13063" width="8.7109375" customWidth="1"/>
    <col min="13065" max="13065" width="5.140625" customWidth="1"/>
    <col min="13066" max="13066" width="5.28515625" customWidth="1"/>
    <col min="13067" max="13067" width="9.5703125" customWidth="1"/>
    <col min="13313" max="13315" width="17.140625" customWidth="1"/>
    <col min="13317" max="13317" width="5.85546875" customWidth="1"/>
    <col min="13318" max="13318" width="6" customWidth="1"/>
    <col min="13319" max="13319" width="8.7109375" customWidth="1"/>
    <col min="13321" max="13321" width="5.140625" customWidth="1"/>
    <col min="13322" max="13322" width="5.28515625" customWidth="1"/>
    <col min="13323" max="13323" width="9.5703125" customWidth="1"/>
    <col min="13569" max="13571" width="17.140625" customWidth="1"/>
    <col min="13573" max="13573" width="5.85546875" customWidth="1"/>
    <col min="13574" max="13574" width="6" customWidth="1"/>
    <col min="13575" max="13575" width="8.7109375" customWidth="1"/>
    <col min="13577" max="13577" width="5.140625" customWidth="1"/>
    <col min="13578" max="13578" width="5.28515625" customWidth="1"/>
    <col min="13579" max="13579" width="9.5703125" customWidth="1"/>
    <col min="13825" max="13827" width="17.140625" customWidth="1"/>
    <col min="13829" max="13829" width="5.85546875" customWidth="1"/>
    <col min="13830" max="13830" width="6" customWidth="1"/>
    <col min="13831" max="13831" width="8.7109375" customWidth="1"/>
    <col min="13833" max="13833" width="5.140625" customWidth="1"/>
    <col min="13834" max="13834" width="5.28515625" customWidth="1"/>
    <col min="13835" max="13835" width="9.5703125" customWidth="1"/>
    <col min="14081" max="14083" width="17.140625" customWidth="1"/>
    <col min="14085" max="14085" width="5.85546875" customWidth="1"/>
    <col min="14086" max="14086" width="6" customWidth="1"/>
    <col min="14087" max="14087" width="8.7109375" customWidth="1"/>
    <col min="14089" max="14089" width="5.140625" customWidth="1"/>
    <col min="14090" max="14090" width="5.28515625" customWidth="1"/>
    <col min="14091" max="14091" width="9.5703125" customWidth="1"/>
    <col min="14337" max="14339" width="17.140625" customWidth="1"/>
    <col min="14341" max="14341" width="5.85546875" customWidth="1"/>
    <col min="14342" max="14342" width="6" customWidth="1"/>
    <col min="14343" max="14343" width="8.7109375" customWidth="1"/>
    <col min="14345" max="14345" width="5.140625" customWidth="1"/>
    <col min="14346" max="14346" width="5.28515625" customWidth="1"/>
    <col min="14347" max="14347" width="9.5703125" customWidth="1"/>
    <col min="14593" max="14595" width="17.140625" customWidth="1"/>
    <col min="14597" max="14597" width="5.85546875" customWidth="1"/>
    <col min="14598" max="14598" width="6" customWidth="1"/>
    <col min="14599" max="14599" width="8.7109375" customWidth="1"/>
    <col min="14601" max="14601" width="5.140625" customWidth="1"/>
    <col min="14602" max="14602" width="5.28515625" customWidth="1"/>
    <col min="14603" max="14603" width="9.5703125" customWidth="1"/>
    <col min="14849" max="14851" width="17.140625" customWidth="1"/>
    <col min="14853" max="14853" width="5.85546875" customWidth="1"/>
    <col min="14854" max="14854" width="6" customWidth="1"/>
    <col min="14855" max="14855" width="8.7109375" customWidth="1"/>
    <col min="14857" max="14857" width="5.140625" customWidth="1"/>
    <col min="14858" max="14858" width="5.28515625" customWidth="1"/>
    <col min="14859" max="14859" width="9.5703125" customWidth="1"/>
    <col min="15105" max="15107" width="17.140625" customWidth="1"/>
    <col min="15109" max="15109" width="5.85546875" customWidth="1"/>
    <col min="15110" max="15110" width="6" customWidth="1"/>
    <col min="15111" max="15111" width="8.7109375" customWidth="1"/>
    <col min="15113" max="15113" width="5.140625" customWidth="1"/>
    <col min="15114" max="15114" width="5.28515625" customWidth="1"/>
    <col min="15115" max="15115" width="9.5703125" customWidth="1"/>
    <col min="15361" max="15363" width="17.140625" customWidth="1"/>
    <col min="15365" max="15365" width="5.85546875" customWidth="1"/>
    <col min="15366" max="15366" width="6" customWidth="1"/>
    <col min="15367" max="15367" width="8.7109375" customWidth="1"/>
    <col min="15369" max="15369" width="5.140625" customWidth="1"/>
    <col min="15370" max="15370" width="5.28515625" customWidth="1"/>
    <col min="15371" max="15371" width="9.5703125" customWidth="1"/>
    <col min="15617" max="15619" width="17.140625" customWidth="1"/>
    <col min="15621" max="15621" width="5.85546875" customWidth="1"/>
    <col min="15622" max="15622" width="6" customWidth="1"/>
    <col min="15623" max="15623" width="8.7109375" customWidth="1"/>
    <col min="15625" max="15625" width="5.140625" customWidth="1"/>
    <col min="15626" max="15626" width="5.28515625" customWidth="1"/>
    <col min="15627" max="15627" width="9.5703125" customWidth="1"/>
    <col min="15873" max="15875" width="17.140625" customWidth="1"/>
    <col min="15877" max="15877" width="5.85546875" customWidth="1"/>
    <col min="15878" max="15878" width="6" customWidth="1"/>
    <col min="15879" max="15879" width="8.7109375" customWidth="1"/>
    <col min="15881" max="15881" width="5.140625" customWidth="1"/>
    <col min="15882" max="15882" width="5.28515625" customWidth="1"/>
    <col min="15883" max="15883" width="9.5703125" customWidth="1"/>
    <col min="16129" max="16131" width="17.140625" customWidth="1"/>
    <col min="16133" max="16133" width="5.85546875" customWidth="1"/>
    <col min="16134" max="16134" width="6" customWidth="1"/>
    <col min="16135" max="16135" width="8.7109375" customWidth="1"/>
    <col min="16137" max="16137" width="5.140625" customWidth="1"/>
    <col min="16138" max="16138" width="5.28515625" customWidth="1"/>
    <col min="16139" max="16139" width="9.5703125" customWidth="1"/>
  </cols>
  <sheetData>
    <row r="1" spans="1:18" ht="18.75" x14ac:dyDescent="0.3">
      <c r="A1" s="161" t="s">
        <v>0</v>
      </c>
      <c r="B1" s="162"/>
      <c r="C1" s="162"/>
      <c r="D1" s="162"/>
      <c r="E1" s="162"/>
      <c r="F1" s="162"/>
      <c r="G1" s="162"/>
      <c r="H1" s="162"/>
      <c r="I1" s="162"/>
      <c r="J1" s="162"/>
      <c r="K1" s="162"/>
      <c r="L1" s="162"/>
      <c r="M1" s="162"/>
      <c r="N1" s="162"/>
      <c r="O1" s="162"/>
      <c r="P1" s="162"/>
      <c r="Q1" s="162"/>
      <c r="R1" s="162"/>
    </row>
    <row r="2" spans="1:18" ht="18.75" x14ac:dyDescent="0.3">
      <c r="A2" s="161" t="s">
        <v>1</v>
      </c>
      <c r="B2" s="162"/>
      <c r="C2" s="162"/>
      <c r="D2" s="162"/>
      <c r="E2" s="162"/>
      <c r="F2" s="162"/>
      <c r="G2" s="162"/>
      <c r="H2" s="162"/>
      <c r="I2" s="162"/>
      <c r="J2" s="162"/>
      <c r="K2" s="162"/>
      <c r="L2" s="162"/>
      <c r="M2" s="162"/>
      <c r="N2" s="162"/>
      <c r="O2" s="162"/>
      <c r="P2" s="162"/>
      <c r="Q2" s="162"/>
      <c r="R2" s="162"/>
    </row>
    <row r="3" spans="1:18" ht="18.75" x14ac:dyDescent="0.3">
      <c r="A3" s="161" t="s">
        <v>216</v>
      </c>
      <c r="B3" s="163"/>
      <c r="C3" s="163"/>
      <c r="D3" s="163"/>
      <c r="E3" s="163"/>
      <c r="F3" s="163"/>
      <c r="G3" s="163"/>
      <c r="H3" s="163"/>
      <c r="I3" s="163"/>
      <c r="J3" s="163"/>
      <c r="K3" s="163"/>
      <c r="L3" s="163"/>
      <c r="M3" s="163"/>
      <c r="N3" s="163"/>
      <c r="O3" s="163"/>
      <c r="P3" s="163"/>
      <c r="Q3" s="163"/>
      <c r="R3" s="163"/>
    </row>
    <row r="4" spans="1:18" ht="15.75" x14ac:dyDescent="0.25">
      <c r="A4" s="164" t="s">
        <v>2</v>
      </c>
      <c r="B4" s="165"/>
      <c r="C4" s="165"/>
      <c r="D4" s="165"/>
      <c r="E4" s="164" t="s">
        <v>3</v>
      </c>
      <c r="F4" s="164"/>
      <c r="G4" s="164"/>
      <c r="H4" s="164"/>
      <c r="I4" s="164"/>
      <c r="J4" s="164"/>
      <c r="K4" s="164"/>
      <c r="L4" s="164"/>
      <c r="M4" s="164"/>
      <c r="N4" s="164"/>
      <c r="O4" s="164" t="s">
        <v>4</v>
      </c>
      <c r="P4" s="165"/>
      <c r="Q4" s="165"/>
      <c r="R4" s="165"/>
    </row>
    <row r="5" spans="1:18" x14ac:dyDescent="0.25">
      <c r="A5" s="158" t="s">
        <v>5</v>
      </c>
      <c r="B5" s="158" t="s">
        <v>6</v>
      </c>
      <c r="C5" s="158" t="s">
        <v>7</v>
      </c>
      <c r="D5" s="158" t="s">
        <v>8</v>
      </c>
      <c r="E5" s="183" t="s">
        <v>9</v>
      </c>
      <c r="F5" s="181"/>
      <c r="G5" s="181"/>
      <c r="H5" s="183" t="s">
        <v>10</v>
      </c>
      <c r="I5" s="181"/>
      <c r="J5" s="181"/>
      <c r="K5" s="181"/>
      <c r="L5" s="181"/>
      <c r="M5" s="181"/>
      <c r="N5" s="181"/>
      <c r="O5" s="156" t="s">
        <v>11</v>
      </c>
      <c r="P5" s="156" t="s">
        <v>12</v>
      </c>
      <c r="Q5" s="156" t="s">
        <v>13</v>
      </c>
      <c r="R5" s="156" t="s">
        <v>14</v>
      </c>
    </row>
    <row r="6" spans="1:18" x14ac:dyDescent="0.25">
      <c r="A6" s="158"/>
      <c r="B6" s="158"/>
      <c r="C6" s="158"/>
      <c r="D6" s="158"/>
      <c r="E6" s="181" t="s">
        <v>15</v>
      </c>
      <c r="F6" s="181"/>
      <c r="G6" s="181"/>
      <c r="H6" s="158" t="s">
        <v>16</v>
      </c>
      <c r="I6" s="182" t="s">
        <v>17</v>
      </c>
      <c r="J6" s="182"/>
      <c r="K6" s="182"/>
      <c r="L6" s="182" t="s">
        <v>18</v>
      </c>
      <c r="M6" s="182"/>
      <c r="N6" s="182"/>
      <c r="O6" s="156"/>
      <c r="P6" s="156"/>
      <c r="Q6" s="156"/>
      <c r="R6" s="156"/>
    </row>
    <row r="7" spans="1:18" ht="101.25" customHeight="1" thickBot="1" x14ac:dyDescent="0.3">
      <c r="A7" s="177"/>
      <c r="B7" s="177"/>
      <c r="C7" s="177"/>
      <c r="D7" s="177"/>
      <c r="E7" s="80" t="s">
        <v>19</v>
      </c>
      <c r="F7" s="80" t="s">
        <v>20</v>
      </c>
      <c r="G7" s="80" t="s">
        <v>21</v>
      </c>
      <c r="H7" s="177"/>
      <c r="I7" s="80" t="s">
        <v>19</v>
      </c>
      <c r="J7" s="80" t="s">
        <v>20</v>
      </c>
      <c r="K7" s="80" t="s">
        <v>21</v>
      </c>
      <c r="L7" s="80" t="s">
        <v>22</v>
      </c>
      <c r="M7" s="80" t="s">
        <v>12</v>
      </c>
      <c r="N7" s="80" t="s">
        <v>23</v>
      </c>
      <c r="O7" s="180"/>
      <c r="P7" s="180"/>
      <c r="Q7" s="180"/>
      <c r="R7" s="180"/>
    </row>
    <row r="8" spans="1:18" s="3" customFormat="1" ht="42" customHeight="1" thickBot="1" x14ac:dyDescent="0.3">
      <c r="A8" s="184" t="s">
        <v>217</v>
      </c>
      <c r="B8" s="81" t="s">
        <v>218</v>
      </c>
      <c r="C8" s="187" t="s">
        <v>219</v>
      </c>
      <c r="D8" s="187" t="s">
        <v>220</v>
      </c>
      <c r="E8" s="191">
        <v>5</v>
      </c>
      <c r="F8" s="191">
        <v>60</v>
      </c>
      <c r="G8" s="191" t="s">
        <v>221</v>
      </c>
      <c r="H8" s="82" t="s">
        <v>222</v>
      </c>
      <c r="I8" s="83">
        <v>1</v>
      </c>
      <c r="J8" s="83">
        <v>20</v>
      </c>
      <c r="K8" s="191" t="s">
        <v>223</v>
      </c>
      <c r="L8" s="84" t="s">
        <v>224</v>
      </c>
      <c r="M8" s="85" t="s">
        <v>225</v>
      </c>
      <c r="N8" s="84" t="s">
        <v>226</v>
      </c>
      <c r="O8" s="86" t="s">
        <v>227</v>
      </c>
      <c r="P8" s="84" t="s">
        <v>228</v>
      </c>
      <c r="Q8" s="191" t="s">
        <v>229</v>
      </c>
      <c r="R8" s="87" t="s">
        <v>230</v>
      </c>
    </row>
    <row r="9" spans="1:18" s="3" customFormat="1" ht="54" customHeight="1" thickBot="1" x14ac:dyDescent="0.3">
      <c r="A9" s="185"/>
      <c r="B9" s="88" t="s">
        <v>231</v>
      </c>
      <c r="C9" s="188"/>
      <c r="D9" s="188"/>
      <c r="E9" s="192"/>
      <c r="F9" s="192"/>
      <c r="G9" s="192"/>
      <c r="H9" s="89" t="s">
        <v>232</v>
      </c>
      <c r="I9" s="90">
        <v>1</v>
      </c>
      <c r="J9" s="90">
        <v>20</v>
      </c>
      <c r="K9" s="192"/>
      <c r="L9" s="32" t="s">
        <v>233</v>
      </c>
      <c r="M9" s="91" t="s">
        <v>234</v>
      </c>
      <c r="N9" s="32" t="s">
        <v>235</v>
      </c>
      <c r="O9" s="92" t="s">
        <v>236</v>
      </c>
      <c r="P9" s="84" t="s">
        <v>228</v>
      </c>
      <c r="Q9" s="192"/>
      <c r="R9" s="93" t="s">
        <v>237</v>
      </c>
    </row>
    <row r="10" spans="1:18" s="3" customFormat="1" ht="55.5" customHeight="1" thickBot="1" x14ac:dyDescent="0.3">
      <c r="A10" s="185"/>
      <c r="B10" s="88" t="s">
        <v>238</v>
      </c>
      <c r="C10" s="188"/>
      <c r="D10" s="190"/>
      <c r="E10" s="192"/>
      <c r="F10" s="192"/>
      <c r="G10" s="192"/>
      <c r="H10" s="89" t="s">
        <v>239</v>
      </c>
      <c r="I10" s="90">
        <v>1</v>
      </c>
      <c r="J10" s="90">
        <v>20</v>
      </c>
      <c r="K10" s="192"/>
      <c r="L10" s="32" t="s">
        <v>224</v>
      </c>
      <c r="M10" s="91" t="s">
        <v>240</v>
      </c>
      <c r="N10" s="32" t="s">
        <v>241</v>
      </c>
      <c r="O10" s="89" t="s">
        <v>227</v>
      </c>
      <c r="P10" s="84" t="s">
        <v>228</v>
      </c>
      <c r="Q10" s="192"/>
      <c r="R10" s="93" t="s">
        <v>242</v>
      </c>
    </row>
    <row r="11" spans="1:18" s="3" customFormat="1" ht="46.5" customHeight="1" thickBot="1" x14ac:dyDescent="0.3">
      <c r="A11" s="185"/>
      <c r="B11" s="88" t="s">
        <v>243</v>
      </c>
      <c r="C11" s="188"/>
      <c r="D11" s="32" t="s">
        <v>244</v>
      </c>
      <c r="E11" s="192"/>
      <c r="F11" s="192"/>
      <c r="G11" s="192"/>
      <c r="H11" s="89" t="s">
        <v>245</v>
      </c>
      <c r="I11" s="90">
        <v>1</v>
      </c>
      <c r="J11" s="90">
        <v>20</v>
      </c>
      <c r="K11" s="192"/>
      <c r="L11" s="32" t="s">
        <v>246</v>
      </c>
      <c r="M11" s="91" t="s">
        <v>247</v>
      </c>
      <c r="N11" s="32" t="s">
        <v>248</v>
      </c>
      <c r="O11" s="92" t="s">
        <v>236</v>
      </c>
      <c r="P11" s="84" t="s">
        <v>228</v>
      </c>
      <c r="Q11" s="192"/>
      <c r="R11" s="93" t="s">
        <v>237</v>
      </c>
    </row>
    <row r="12" spans="1:18" s="3" customFormat="1" ht="42" customHeight="1" thickBot="1" x14ac:dyDescent="0.3">
      <c r="A12" s="185"/>
      <c r="B12" s="94" t="s">
        <v>249</v>
      </c>
      <c r="C12" s="189"/>
      <c r="D12" s="95" t="s">
        <v>250</v>
      </c>
      <c r="E12" s="193"/>
      <c r="F12" s="193"/>
      <c r="G12" s="193"/>
      <c r="H12" s="96" t="s">
        <v>251</v>
      </c>
      <c r="I12" s="97">
        <v>1</v>
      </c>
      <c r="J12" s="97">
        <v>20</v>
      </c>
      <c r="K12" s="193"/>
      <c r="L12" s="95" t="s">
        <v>252</v>
      </c>
      <c r="M12" s="98" t="s">
        <v>253</v>
      </c>
      <c r="N12" s="95" t="s">
        <v>235</v>
      </c>
      <c r="O12" s="96" t="s">
        <v>227</v>
      </c>
      <c r="P12" s="99" t="s">
        <v>228</v>
      </c>
      <c r="Q12" s="193"/>
      <c r="R12" s="100" t="s">
        <v>254</v>
      </c>
    </row>
    <row r="13" spans="1:18" s="3" customFormat="1" ht="102.75" customHeight="1" thickBot="1" x14ac:dyDescent="0.3">
      <c r="A13" s="185"/>
      <c r="B13" s="81" t="s">
        <v>255</v>
      </c>
      <c r="C13" s="187" t="s">
        <v>256</v>
      </c>
      <c r="D13" s="84" t="s">
        <v>257</v>
      </c>
      <c r="E13" s="191">
        <v>2</v>
      </c>
      <c r="F13" s="191">
        <v>20</v>
      </c>
      <c r="G13" s="191" t="s">
        <v>221</v>
      </c>
      <c r="H13" s="86" t="s">
        <v>258</v>
      </c>
      <c r="I13" s="83">
        <v>1</v>
      </c>
      <c r="J13" s="83">
        <v>20</v>
      </c>
      <c r="K13" s="191" t="s">
        <v>223</v>
      </c>
      <c r="L13" s="84" t="s">
        <v>233</v>
      </c>
      <c r="M13" s="85" t="s">
        <v>259</v>
      </c>
      <c r="N13" s="84" t="s">
        <v>260</v>
      </c>
      <c r="O13" s="86" t="s">
        <v>261</v>
      </c>
      <c r="P13" s="84" t="s">
        <v>228</v>
      </c>
      <c r="Q13" s="191" t="s">
        <v>229</v>
      </c>
      <c r="R13" s="87" t="s">
        <v>262</v>
      </c>
    </row>
    <row r="14" spans="1:18" s="3" customFormat="1" ht="77.25" customHeight="1" thickBot="1" x14ac:dyDescent="0.3">
      <c r="A14" s="185"/>
      <c r="B14" s="88" t="s">
        <v>263</v>
      </c>
      <c r="C14" s="188"/>
      <c r="D14" s="32" t="s">
        <v>264</v>
      </c>
      <c r="E14" s="192"/>
      <c r="F14" s="192"/>
      <c r="G14" s="192"/>
      <c r="H14" s="89" t="s">
        <v>265</v>
      </c>
      <c r="I14" s="90">
        <v>50</v>
      </c>
      <c r="J14" s="90">
        <v>80</v>
      </c>
      <c r="K14" s="192"/>
      <c r="L14" s="32" t="s">
        <v>252</v>
      </c>
      <c r="M14" s="91" t="s">
        <v>266</v>
      </c>
      <c r="N14" s="32" t="s">
        <v>248</v>
      </c>
      <c r="O14" s="89" t="s">
        <v>267</v>
      </c>
      <c r="P14" s="84" t="s">
        <v>228</v>
      </c>
      <c r="Q14" s="192"/>
      <c r="R14" s="93" t="s">
        <v>268</v>
      </c>
    </row>
    <row r="15" spans="1:18" s="3" customFormat="1" ht="53.25" customHeight="1" thickBot="1" x14ac:dyDescent="0.3">
      <c r="A15" s="186"/>
      <c r="B15" s="94" t="s">
        <v>269</v>
      </c>
      <c r="C15" s="189"/>
      <c r="D15" s="95" t="s">
        <v>270</v>
      </c>
      <c r="E15" s="193"/>
      <c r="F15" s="193"/>
      <c r="G15" s="193"/>
      <c r="H15" s="96" t="s">
        <v>271</v>
      </c>
      <c r="I15" s="97">
        <v>1</v>
      </c>
      <c r="J15" s="97">
        <v>20</v>
      </c>
      <c r="K15" s="193"/>
      <c r="L15" s="95" t="s">
        <v>272</v>
      </c>
      <c r="M15" s="98" t="s">
        <v>273</v>
      </c>
      <c r="N15" s="95" t="s">
        <v>248</v>
      </c>
      <c r="O15" s="96" t="s">
        <v>267</v>
      </c>
      <c r="P15" s="99" t="s">
        <v>228</v>
      </c>
      <c r="Q15" s="193"/>
      <c r="R15" s="100" t="s">
        <v>237</v>
      </c>
    </row>
    <row r="16" spans="1:18" s="3" customFormat="1" x14ac:dyDescent="0.25">
      <c r="A16" s="101"/>
      <c r="B16" s="101"/>
      <c r="C16" s="101"/>
      <c r="D16" s="101"/>
      <c r="E16" s="101"/>
      <c r="F16" s="101"/>
      <c r="G16" s="101"/>
      <c r="H16" s="101"/>
      <c r="I16" s="101"/>
      <c r="J16" s="101"/>
      <c r="K16" s="101"/>
      <c r="L16" s="101"/>
      <c r="M16" s="101"/>
      <c r="N16" s="101"/>
      <c r="O16" s="101"/>
      <c r="P16" s="101"/>
      <c r="Q16" s="101"/>
      <c r="R16" s="101"/>
    </row>
    <row r="17" spans="1:18" s="3" customFormat="1" x14ac:dyDescent="0.25">
      <c r="A17" s="2"/>
      <c r="B17" s="2"/>
      <c r="C17" s="2"/>
      <c r="D17" s="2"/>
      <c r="E17" s="2"/>
      <c r="F17" s="2"/>
      <c r="G17" s="2"/>
      <c r="H17" s="2"/>
      <c r="I17" s="2"/>
      <c r="J17" s="2"/>
      <c r="K17" s="2"/>
      <c r="L17" s="2"/>
      <c r="M17" s="2"/>
      <c r="N17" s="2"/>
      <c r="O17" s="2"/>
      <c r="P17" s="2"/>
      <c r="Q17" s="2"/>
      <c r="R17" s="2"/>
    </row>
    <row r="18" spans="1:18" s="3" customFormat="1" x14ac:dyDescent="0.25">
      <c r="A18" s="2"/>
      <c r="B18" s="2"/>
      <c r="C18" s="2"/>
      <c r="D18" s="2"/>
      <c r="E18" s="2"/>
      <c r="F18" s="2"/>
      <c r="G18" s="2"/>
      <c r="H18" s="2"/>
      <c r="I18" s="2"/>
      <c r="J18" s="2"/>
      <c r="K18" s="2"/>
      <c r="L18" s="2"/>
      <c r="M18" s="2"/>
      <c r="N18" s="2"/>
      <c r="O18" s="2"/>
      <c r="P18" s="2"/>
      <c r="Q18" s="2"/>
      <c r="R18" s="2"/>
    </row>
    <row r="19" spans="1:18" s="3" customFormat="1" x14ac:dyDescent="0.25">
      <c r="A19" s="2"/>
      <c r="B19" s="2"/>
      <c r="C19" s="2"/>
      <c r="D19" s="2"/>
      <c r="E19" s="2"/>
      <c r="F19" s="2"/>
      <c r="G19" s="2"/>
      <c r="H19" s="2"/>
      <c r="I19" s="2"/>
      <c r="J19" s="2"/>
      <c r="K19" s="2"/>
      <c r="L19" s="2"/>
      <c r="M19" s="2"/>
      <c r="N19" s="2"/>
      <c r="O19" s="2"/>
      <c r="P19" s="2"/>
      <c r="Q19" s="2"/>
      <c r="R19" s="2"/>
    </row>
    <row r="20" spans="1:18" s="3" customFormat="1" x14ac:dyDescent="0.25">
      <c r="A20" s="2"/>
      <c r="B20" s="2"/>
      <c r="C20" s="2"/>
      <c r="D20" s="2"/>
      <c r="E20" s="2"/>
      <c r="F20" s="2"/>
      <c r="G20" s="2"/>
      <c r="H20" s="2"/>
      <c r="I20" s="2"/>
      <c r="J20" s="2"/>
      <c r="K20" s="2"/>
      <c r="L20" s="2"/>
      <c r="M20" s="2"/>
      <c r="N20" s="2"/>
      <c r="O20" s="2"/>
      <c r="P20" s="2"/>
      <c r="Q20" s="2"/>
      <c r="R20" s="2"/>
    </row>
  </sheetData>
  <mergeCells count="34">
    <mergeCell ref="G8:G12"/>
    <mergeCell ref="K8:K12"/>
    <mergeCell ref="Q8:Q12"/>
    <mergeCell ref="C13:C15"/>
    <mergeCell ref="E13:E15"/>
    <mergeCell ref="F13:F15"/>
    <mergeCell ref="G13:G15"/>
    <mergeCell ref="K13:K15"/>
    <mergeCell ref="Q13:Q15"/>
    <mergeCell ref="A8:A15"/>
    <mergeCell ref="C8:C12"/>
    <mergeCell ref="D8:D10"/>
    <mergeCell ref="E8:E12"/>
    <mergeCell ref="F8:F12"/>
    <mergeCell ref="A1:R1"/>
    <mergeCell ref="A2:R2"/>
    <mergeCell ref="A3:R3"/>
    <mergeCell ref="A4:D4"/>
    <mergeCell ref="E4:N4"/>
    <mergeCell ref="O4:R4"/>
    <mergeCell ref="A5:A7"/>
    <mergeCell ref="B5:B7"/>
    <mergeCell ref="C5:C7"/>
    <mergeCell ref="D5:D7"/>
    <mergeCell ref="E5:G5"/>
    <mergeCell ref="O5:O7"/>
    <mergeCell ref="P5:P7"/>
    <mergeCell ref="Q5:Q7"/>
    <mergeCell ref="R5:R7"/>
    <mergeCell ref="E6:G6"/>
    <mergeCell ref="H6:H7"/>
    <mergeCell ref="I6:K6"/>
    <mergeCell ref="L6:N6"/>
    <mergeCell ref="H5:N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DE</vt:lpstr>
      <vt:lpstr>PD</vt:lpstr>
      <vt:lpstr>AG</vt:lpstr>
      <vt:lpstr>CG</vt:lpstr>
      <vt:lpstr>GC</vt:lpstr>
      <vt:lpstr>GE</vt:lpstr>
      <vt:lpstr>Turismo</vt:lpstr>
      <vt:lpstr>IT</vt:lpstr>
      <vt:lpstr>DS</vt:lpstr>
      <vt:lpstr>DT</vt:lpstr>
      <vt:lpstr>GJ</vt:lpstr>
      <vt:lpstr>CC</vt:lpstr>
      <vt:lpstr>TH</vt:lpstr>
      <vt:lpstr>GF</vt:lpstr>
      <vt:lpstr>AT</vt:lpstr>
      <vt:lpstr>GT</vt:lpstr>
      <vt:lpstr>GD</vt:lpstr>
      <vt:lpstr>GL</vt:lpstr>
      <vt:lpstr>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Sela</dc:creator>
  <cp:lastModifiedBy>JORGE ENRIQUE RAMIREZ MONTANEZ</cp:lastModifiedBy>
  <dcterms:created xsi:type="dcterms:W3CDTF">2021-01-25T21:42:24Z</dcterms:created>
  <dcterms:modified xsi:type="dcterms:W3CDTF">2022-01-26T16:19:23Z</dcterms:modified>
</cp:coreProperties>
</file>